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10.0.10.10\Company\Dashboard 3.0\FINAL -- Published\"/>
    </mc:Choice>
  </mc:AlternateContent>
  <xr:revisionPtr revIDLastSave="0" documentId="13_ncr:1_{2A6C73FA-4B75-445C-9B15-943C489E60F5}" xr6:coauthVersionLast="41" xr6:coauthVersionMax="41" xr10:uidLastSave="{00000000-0000-0000-0000-000000000000}"/>
  <bookViews>
    <workbookView xWindow="28680" yWindow="-120" windowWidth="29040" windowHeight="15840" xr2:uid="{E270E53C-2811-48E0-9069-48C05DB35AE1}"/>
  </bookViews>
  <sheets>
    <sheet name="Population health" sheetId="2" r:id="rId1"/>
    <sheet name="Healthcare spending" sheetId="8" r:id="rId2"/>
    <sheet name="Access" sheetId="1" r:id="rId3"/>
    <sheet name="Healthcare system" sheetId="6" r:id="rId4"/>
    <sheet name="Publ hlth and prev" sheetId="5" r:id="rId5"/>
    <sheet name="Soc and econ" sheetId="7" r:id="rId6"/>
    <sheet name="Physical enviroment" sheetId="4" r:id="rId7"/>
  </sheets>
  <externalReferences>
    <externalReference r:id="rId8"/>
  </externalReferences>
  <definedNames>
    <definedName name="_xlnm._FilterDatabase" localSheetId="0" hidden="1">'Population health'!$B$6:$K$6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25" i="8" l="1"/>
  <c r="I24" i="8"/>
  <c r="I23" i="8"/>
  <c r="I22" i="8"/>
  <c r="I21" i="8"/>
  <c r="I27" i="8"/>
</calcChain>
</file>

<file path=xl/sharedStrings.xml><?xml version="1.0" encoding="utf-8"?>
<sst xmlns="http://schemas.openxmlformats.org/spreadsheetml/2006/main" count="886" uniqueCount="416">
  <si>
    <t>DOMAIN: Access to care</t>
  </si>
  <si>
    <t>Subdomain</t>
  </si>
  <si>
    <r>
      <t xml:space="preserve">Metric short name. </t>
    </r>
    <r>
      <rPr>
        <sz val="11"/>
        <color theme="0"/>
        <rFont val="Century Gothic"/>
        <family val="2"/>
      </rPr>
      <t>Metric long name</t>
    </r>
  </si>
  <si>
    <t>Metric description</t>
  </si>
  <si>
    <r>
      <t xml:space="preserve">2019 </t>
    </r>
    <r>
      <rPr>
        <b/>
        <i/>
        <sz val="11"/>
        <color theme="0"/>
        <rFont val="Century Gothic"/>
        <family val="2"/>
      </rPr>
      <t xml:space="preserve">Health Value Dashboard </t>
    </r>
    <r>
      <rPr>
        <b/>
        <sz val="11"/>
        <color theme="0"/>
        <rFont val="Century Gothic"/>
        <family val="2"/>
      </rPr>
      <t>years</t>
    </r>
  </si>
  <si>
    <t>Source</t>
  </si>
  <si>
    <t xml:space="preserve">Behavioral health </t>
  </si>
  <si>
    <t>Percent of adults ages 18 and older with any mental illness who reported a perceived need for mental health treatment or counseling in the past 12 months that was not received. This measure could include adults who reported that they received some type of mental health service in the past 12 months; an unmet need for services after adults had received some services would indicate a perceived need for additional services that they did not receive.</t>
  </si>
  <si>
    <t>2013-2015, 2009-2011</t>
  </si>
  <si>
    <t>Percent of individuals ages 12 and older needing but not receiving treatment for illicit drug use in the past year. Refers to respondents needing treatment for illicit drugs, but not receiving treatment for an illicit drug problem at a special facility (i.e. drug and alcohol rehabilitation facilities [inpatient or outpatient], hospitals [inpatient only], and mental health centers).</t>
  </si>
  <si>
    <t>Percent of youth ages 12-17 who had a major depressive episode and did not see or talk to a medical doctor or other professional or use prescription medication for depression in the past year.</t>
  </si>
  <si>
    <t>Coverage and affordability</t>
  </si>
  <si>
    <t>Percent of all workers that work at a company that offers health insurance to its employees.</t>
  </si>
  <si>
    <t>2017, 2016, 2015</t>
  </si>
  <si>
    <t>Percent of adults who report going without care because of cost in the past year.</t>
  </si>
  <si>
    <t>Percent of population ages 64 and under who are uninsured in the state.</t>
  </si>
  <si>
    <t>Oral health</t>
  </si>
  <si>
    <t>Percent of adults ages 18 and older who report having visited the dentist or a dental clinic within the past year for any reason. Percentages are weighted to reflect population characteristics.</t>
  </si>
  <si>
    <t>2016, 2014, 2012</t>
  </si>
  <si>
    <t>Percent of children ages 1-17 who have seen a dentist or other oral health care provider for preventive dental care, such as check-ups, dental cleanings, dental sealants or fluoride treatments, in the past year.</t>
  </si>
  <si>
    <t>2016-2017</t>
  </si>
  <si>
    <t>Primary care access</t>
  </si>
  <si>
    <t>Percent of adults ages 18 and older who report that they do not have one (or more) person(s) they think of as their personal healthcare provider.</t>
  </si>
  <si>
    <t>Percent of adults ages 50 or older in fair or poor health, or ever told they have pre-diabetes, acute myocardial infarction, heart disease, stroke, or asthma, who did not visit a doctor for a routine checkup in the past two years.</t>
  </si>
  <si>
    <t>2015, 2014, 2013</t>
  </si>
  <si>
    <t>Percent of children ages 0-17 who have a personal doctor or nurse, have a usual source for sick and well care, receive family-centered care, have no problems getting needed referrals and receive effective care coordination when needed.</t>
  </si>
  <si>
    <t>Workforce</t>
  </si>
  <si>
    <t>Dec. 31, 2017, Sept. 20, 2016, Nov. 10, 2014</t>
  </si>
  <si>
    <t>Percent of need not met by current supply of dentists in designated dental care health professional shortage areas.</t>
  </si>
  <si>
    <t>Percent of need not met by current supply of psychiatrists in designated mental health care professional shortage areas.</t>
  </si>
  <si>
    <t>DOMAIN: Population health</t>
  </si>
  <si>
    <t>Conditions and diseases</t>
  </si>
  <si>
    <t>Number of deaths due to all cardiovascular diseases (ICD-10 codes I10-I99), including heart disease and strokes, per 100,000 population, age-adjusted.</t>
  </si>
  <si>
    <t>2016, 2015, 2014</t>
  </si>
  <si>
    <t>Number of deaths due to suicide, per 100,000 population, age-adjusted.</t>
  </si>
  <si>
    <t>2017*, 2016, 2015, 2014</t>
  </si>
  <si>
    <t>2016, 2012</t>
  </si>
  <si>
    <t>Number of deaths due to drug overdose, including unintentional and intentional overdose deaths, per 100,000 population (age-adjusted).</t>
  </si>
  <si>
    <t>Health behaviors</t>
  </si>
  <si>
    <t>2017, 2015, 2013</t>
  </si>
  <si>
    <t>Percent of youth ages 12-17 who used cigarettes, smokeless tobacco (i.e. snuff, dip, chewing tobacco, or "snus"), cigars, or pipe tobacco during past 30 days</t>
  </si>
  <si>
    <t>2016/2017, 2015/2016, 2014/2015</t>
  </si>
  <si>
    <t>Overall health and wellbeing</t>
  </si>
  <si>
    <t>Average number of days in the previous 30 days when a person reports limited activity due to physical or mental health difficulties, ages 18 and older.</t>
  </si>
  <si>
    <t>2016, 2010, 2008</t>
  </si>
  <si>
    <t>Centers for Disease Control and Prevention, Web-based Injury Statistics Query and Reporting System (WISQARS), as compiled by the State Health Access Data Assistance Center (SHADAC)</t>
  </si>
  <si>
    <t>*2017 data is available for Ohio, but not for other states. 2016 data was used for rank and all other analysis.</t>
  </si>
  <si>
    <t>DOMAIN: Physical environment</t>
  </si>
  <si>
    <t>Air, water and toxic substances</t>
  </si>
  <si>
    <t>Total pounds of toxic chemicals released into the environment per capita (total on-site disposal or other releases for all industries and all chemicals). The Toxic Release Inventory (TRI) includes information about releases of toxic chemicals from facilities (including air, water, land on-site, and deepwell injection) but does not reveal whether or to what degree the public is exposed to these chemicals. For this dashboard, the total pounds of chemicals released in each state from the TRI database were applied to the total population size of each state to calculate a per capita amount. The numerator is from EPA, reported total onsite disposal or other releases. Denominator from American Community Survey 2016 1-year population estimates.</t>
  </si>
  <si>
    <t>Percent of children ages 0-17 who live in households where someone smokes (cigarettes, cigars or pipe tobacco).</t>
  </si>
  <si>
    <t>Average exposure of the general public to particulate matter of 2.5 microns or less in size (PM2.5) in micrograms per cubic meter.</t>
  </si>
  <si>
    <t>2015-2017, 2014-2016, 2013-2015</t>
  </si>
  <si>
    <t xml:space="preserve">U.S. Environmental Protection Agency, as compiled by America’s Health Rankings </t>
  </si>
  <si>
    <t xml:space="preserve">Air, water and toxic substances </t>
  </si>
  <si>
    <t>Percent of children ages 0 to 5 with elevated blood lead levels (BLL &gt; 5 ug/dL) (confirmed only).</t>
  </si>
  <si>
    <t>2017, 2016</t>
  </si>
  <si>
    <t>Food access and food insecurity</t>
  </si>
  <si>
    <t>Percent of population with limited access to healthy food, defined as the percent of low- income individuals (&lt;200% FPG) living more than 10 miles from a grocery store in rural areas and more than 1 mile in non-rural areas.</t>
  </si>
  <si>
    <t>2015, 2010</t>
  </si>
  <si>
    <t>Percent of households that are uncertain of having, or unable to acquire, at some time during the year, enough food to meet the needs of all their members because they had insufficient money or other resources for food.</t>
  </si>
  <si>
    <t>2015-2017, 2013-2015, 2010-2012</t>
  </si>
  <si>
    <t>Housing, built environment and access to physical activity</t>
  </si>
  <si>
    <t xml:space="preserve">Percent of households that have one or more of the following problems: 1) housing unit lacks complete kitchen facilities; 2) housing unit lacks complete plumbing facilities, 3) household is severely overcrowded, 4) monthly housing costs, including utilities, that exceed 50% of monthly income. Severe overcrowding is defined as more than 1.5 persons per room. </t>
  </si>
  <si>
    <t>2011-2015, 2010-2014, 2009-2013</t>
  </si>
  <si>
    <t>Percent of individuals in who live reasonably close to a location for physical activity, defined as parks or recreational facilities.</t>
  </si>
  <si>
    <t>Percent of commuters, among those who commute to work by car, truck, or van, alone, who drive longer than 30 minutes to work each day.</t>
  </si>
  <si>
    <t>2012-2016, 2011-2015, 2010-2014</t>
  </si>
  <si>
    <t>Percent of trips to work via bicycle, walking or mass transit (combined) .</t>
  </si>
  <si>
    <t>Percent of parents who definitely agree or somewhat agree that their children are living in a safe neighborhood.</t>
  </si>
  <si>
    <t>Percent of children living in a neighborhood that contains each of the following amenities: sidewalks or walking paths; parks or playgrounds; recreation centers, community center, or boys' and girls' club; and libraries or bookmobiles.</t>
  </si>
  <si>
    <t>DOMAIN: Public health and prevention</t>
  </si>
  <si>
    <t>Communicable disease control and environmental health</t>
  </si>
  <si>
    <t>Percent of children ages 19-35 months who received the combined seven vaccine series, The combined seven vaccine series includes 4 or more doses of DTaP, 3 or more doses of Polio, 1 or more doses of MMR, Hib full series (3 or 4 doses, depending on product type received), 3 or more doses of HepB, 1 or more doses of Varicella, and 4 or more doses of PCV.</t>
  </si>
  <si>
    <t>Composite score of the Environmental and Occupational Health domain of the National Health Security Preparedness Index, which measures  actions to maintain the security and safety of water and food supplies, to test for hazards and contaminants in the environment, and to protect workers and emergency responders from health hazards while on the job</t>
  </si>
  <si>
    <t>National Health Security Preparedness Index</t>
  </si>
  <si>
    <t>Emergency preparedness</t>
  </si>
  <si>
    <t>Total funding for state and local health departments’ emergency preparedness (Public Health Emergency Preparedness). Data normalized to per capita.</t>
  </si>
  <si>
    <t xml:space="preserve">Composite score of the Health Security Surveillance domain of the National Health Security Preparedness Index, which measures actions to monitor and detect health threats, and to identify where hazards start and spread so that they can be contained rapidly </t>
  </si>
  <si>
    <t>Health promotion and prevention</t>
  </si>
  <si>
    <t>State cigarette excise tax rate per pack.</t>
  </si>
  <si>
    <t>Centers for Disease Control and Prevention, State Tobacco Activities Tracking and Evaluation System</t>
  </si>
  <si>
    <t>Percent of front seat occupants using a seat belt based on an observational survey of drivers and right-front seat passengers.</t>
  </si>
  <si>
    <t>Number of dispensed prescriptions for opioids per 1,000 population. Includes the following payer types: cash, commercial, fee for service Medicaid, Managed Medicaid and Medicare Part D. Year refers to 12 months ending June 30, 2016. Opioid prescription volume from this source include all forms contained within Uniform System of Classification (USC)  02200 for Analgesic Narcotics including oxycodone, hydrocodone, and combination acetaminophen products, among others with the exception of Butrans. Opioid use in this analysis does not include heroin or other illicit opioid forms.</t>
  </si>
  <si>
    <t>12 months ending June 30, 2016</t>
  </si>
  <si>
    <t>IMS PayerTrack, IMS National Prescription Audit, as reported by IMS Institute for Healthcare Informatics</t>
  </si>
  <si>
    <t>Tobacco prevention and control spending as a percent to the Centers for Disease Control and Prevention-recommended level.</t>
  </si>
  <si>
    <t>American Lung Association, The State of Tobacco Control</t>
  </si>
  <si>
    <t>Percent of adults age 65 and older who have had a fall within the last 12 months.</t>
  </si>
  <si>
    <t>Number of births to females 15-19 years of age, per 1,000 births.</t>
  </si>
  <si>
    <t>Percent of live births where the infant weighed less than 2,500 grams.</t>
  </si>
  <si>
    <t>Number of deaths due to traffic accidents involving a motor vehicle, including motorcycles; 3-wheel motor vehicles; cars; vans; trucks; buses; street cars; ATVs; industrial, agricultural, and construction vehicles; and bicyclists or pedestrians when colliding with any of the previously listed motor vehicles, per 1,000 population.</t>
  </si>
  <si>
    <t>2010-2016, 2009-2015, 2007-2013</t>
  </si>
  <si>
    <t>Percent of youth, ages 12-17, who report using marijuana in the past year.</t>
  </si>
  <si>
    <t>2016-2017, 2015-2016, 2014-2015</t>
  </si>
  <si>
    <t>Public health system and workforce</t>
  </si>
  <si>
    <t>2016, 2012, 2010</t>
  </si>
  <si>
    <t>Association of State and Territorial Health Officials</t>
  </si>
  <si>
    <t>Percent of population served by a comprehensive public health system, defined as those communities in which a broad array of the recommended public health activities are available in the community, AND in which a relatively broad range of organizations contribute to implementing these activities, AND/OR in which the local public health agency contributes relatively large share of the effort to implement these activities. </t>
  </si>
  <si>
    <t>National Longitudinal Survey of Public Health Systems</t>
  </si>
  <si>
    <t xml:space="preserve"> Median number of local health department full-time equivalent (FTE) employees, per 100,000 population. Number of local public health department FTE employees and population size served were collected by the National Association of County and City Health Officials 2016 National Profile of Local Health Departments through a questionnaire. In Ohio, 74 percent (90 out of 121) of local health departments responded to the questionnaire. </t>
  </si>
  <si>
    <t>DOMAIN: Healthcare system</t>
  </si>
  <si>
    <t>Behavioral health</t>
  </si>
  <si>
    <t>The percent of clients ages 12 or older with an intake assessment who received one outpatient index service within 7 days and 2 additional outpatient index services within 30 days of intake. The numerator was all persons who have at least one clinical service within 7 days of assessment and 2 more clinical services within 30 days of assessment and the denominator was all persons receiving an alcohol or other drug assessment at intake.</t>
  </si>
  <si>
    <t>SFY 2018, SFY 2017, SFY 2016</t>
  </si>
  <si>
    <t>Ohio Department of Mental Health and Addiction Services</t>
  </si>
  <si>
    <t>The percent of discharges for continuous and non-continuously enrolled Medicaid members 6 years of age and older who were hospitalized for treatment of selected mental health disorders and who had an outpatient visit, an intensive outpatient encounter or partial hospitalization with a mental health practitioner within 30 days of discharge. The numerator was the number of discharges for psychiatric patients and the denominator was the number of discharges for psychiatric patients to an outpatient provider meeting measure specifications.</t>
  </si>
  <si>
    <t>Hospital utilization</t>
  </si>
  <si>
    <t>Number of discharges with a principal diagnosis of diabetes with long-term complications for Medicare fee-for-service (FFS) Part A beneficiaries, ages 18 and older, per 100,000 beneficiaries. The analysis population includes 100 percent of Medicare beneficiaries continuously enrolled in Medicare FFS Part A for the entire year, beneficiaries who died during the year and beneficiaries that became eligible during the year. Beneficiaries enrolled in a Medicare Advantage plan during any part of the year were excluded from the analysis. Excludes transfers from other hospitals, long-term care facilities and other health care facilities.</t>
  </si>
  <si>
    <t xml:space="preserve">Number of readmissions within 30 days for any cause for Medicare fee-for-service Part A beneficiaries with a principal diagnosis of heart failure, per 100 cases. The readmission rate is calculated using CMS's risk-standardized readmission measures methodology. </t>
  </si>
  <si>
    <t>Percent of cervical, colon and rectal, lung and brochial, female breast and prostate cancer cases diagnosed at an early stage. "In situ" and "localized" are considered early stage diagnoses.</t>
  </si>
  <si>
    <t>Percent of female breast cancer cases diagnosed at an early stage. "In situ" and "localized" are considered early stage diagnoses.</t>
  </si>
  <si>
    <t>Percent of colon and rectal cancer cases diagnosed at an early stage. "In situ" and "localized" are considered early stage diagnoses.</t>
  </si>
  <si>
    <t>2015, 2013, 2011</t>
  </si>
  <si>
    <t>Percent of women who completed a pregnancy in the last 12 months and who received prenatal care in the first trimester.</t>
  </si>
  <si>
    <t>Timeliness, effectiveness and quality of care</t>
  </si>
  <si>
    <t>Percent of patients who reported hospital staff did not always manage pain well, did not always respond when they needed help to get to the bathroom or pressed a call button, and did not always explain medicines and side effects. These questions were asked on the Hospital Consumer Assessment of Healthcare Providers and Systems (HCAHPS), as administered to adults discharged from acute care hospitals.</t>
  </si>
  <si>
    <t>2016, 2015, 2013</t>
  </si>
  <si>
    <t>Outpatients with low back pain who had an MRI without trying recommended treatments first, such as physical therapy. Hospitals in states with higher values may be doing too many unnecessary MRIs for low-back pain.</t>
  </si>
  <si>
    <t>7/1/2016-6/30/2017, 7/1/2015-6/30/2016, 7/1/2014-6/30/2015</t>
  </si>
  <si>
    <t xml:space="preserve">Standardized infection ratio (SIR) for central line-associated bloodstream infections in acute care hospitals. The SIR is a summary measure used to track healthcare associated infections (HAIs) at the national, state and local-level. In HAI data analysis, the SIR compares the actual number of HAIs reported to the number that would be predicted. SIR greater than 1.0 indicates that more HAIs were observed than predicted; conversely, an SIR less than 1.0 indicates that fewer HAIs were observed than predicted. </t>
  </si>
  <si>
    <t>2016, 2015</t>
  </si>
  <si>
    <t>Centers for Disease Control and Prevention, Healthcare Associated Infections Progress Report</t>
  </si>
  <si>
    <t xml:space="preserve">Timeliness, effectiveness and quality of care </t>
  </si>
  <si>
    <t>2014-2015, 2012-2013, 2010-2011</t>
  </si>
  <si>
    <t xml:space="preserve">Percent of long-stay, high risk nursing home residents with Stage II-IV pressure ulcers. Residents at high risk for pressure ulcers are those who are impaired in bed mobility or transfer, who are comatose, or who suffer from malnutrition. </t>
  </si>
  <si>
    <t>Q1 - Q4, 2017; Q1 - Q4, 2016; Q2 - Q4, 2015</t>
  </si>
  <si>
    <t>Preventive services</t>
  </si>
  <si>
    <t>DOMAIN: Social and economic environment</t>
  </si>
  <si>
    <t>Education</t>
  </si>
  <si>
    <t>Percent of  4th grade public school students measured "at or above proficient" by the National Assessment of Educational Progress (NAEP) reading test. Public schools include charter schools and exclude Bureau of Indian Education schools and Department of Defense Education Activity schools.</t>
  </si>
  <si>
    <t>2015/2016 school year, 2014/2015 school year, 2013/2014 school year</t>
  </si>
  <si>
    <t>The percent of children ages 3 and 4 enrolled in school, including nursery school, preschool school or kindergarten, during the previous three months.</t>
  </si>
  <si>
    <t>2014-2016, 2013-2015, 2012-2014</t>
  </si>
  <si>
    <t>Percent of adults ages 25-44 some post-secondary education, such as enrollment in vocational/technical schools, junior colleges, or four-year colleges, including individuals who pursued education following high school but did not receive a degree.</t>
  </si>
  <si>
    <t>Employment and poverty</t>
  </si>
  <si>
    <t>Annual average of the percent of persons age 16 or older that are employed or unemployed during the reference week for which the Bureau of Labor Statistics (BLS) surveys. People who are not available to work and/or not looking for work are not in the labor force.</t>
  </si>
  <si>
    <t>The ratio of household income at the 80th percentile to that at the 20th percentile.</t>
  </si>
  <si>
    <t>Family and social support</t>
  </si>
  <si>
    <t>Percent of youth, ages 16-24, who are not working or in school.</t>
  </si>
  <si>
    <t xml:space="preserve">Number of people imprisoned under the jurisdiction of state or federal correctional authorities, per 100,000 population. For most states, only prisoners with sentences of one year or more were included. In Ohio, population counts for prisoners with a maximum sentence of more than one year included an undetermined number of prisoners with a sentence of one year or less. </t>
  </si>
  <si>
    <t>Trauma, toxic stress and violence</t>
  </si>
  <si>
    <t>Number of children for whom state child protective services agencies determined at least one maltreatment was substantiated or indicated, per 1,000 children.</t>
  </si>
  <si>
    <t>FY 2016, FY 2015, FY 2014</t>
  </si>
  <si>
    <t>Administration for Children and Families</t>
  </si>
  <si>
    <t>2016/2017</t>
  </si>
  <si>
    <t>DOMAIN: Healthcare spending</t>
  </si>
  <si>
    <t>Healthcare service area spending</t>
  </si>
  <si>
    <t>Per capita spending on hospital services provided to patients including room and board, ancillary charges, services of resident physicians, inpatient pharmacy, hospital-based nursing home and home health care and any other services billed by hospitals, by state of residence.</t>
  </si>
  <si>
    <t>2014, 2013, 2012</t>
  </si>
  <si>
    <t>Per capita spending on nursing and rehabilitative services provided in freestanding nursing home facilities, by state of residence.</t>
  </si>
  <si>
    <t xml:space="preserve">Per capita retail sales of prescription and non-prescription drugs, and medical products (i.e., surgical and medical instruments and surgical dressings, needles, thermometers), by state of residence. </t>
  </si>
  <si>
    <t>Private health insurance spending</t>
  </si>
  <si>
    <t>Average monthly premium for all enrollees in the federal marketplace or for states that use healthcare.gov, after application of an advanced premium tax credit.</t>
  </si>
  <si>
    <t>2018, 2017</t>
  </si>
  <si>
    <t>Medicaid spending</t>
  </si>
  <si>
    <t xml:space="preserve">Average amount Medicaid spends per federal fiscal year per full-year equivalent enrollee, including all full and partial benefit Medicaid enrollees. </t>
  </si>
  <si>
    <t>Average amount Medicaid spends per full-year equivalent child enrollee per federal fiscal year. Includes all full or partial benefit enrollees. Spending per enrollee estimates includes both state and federal payments to Medicaid.</t>
  </si>
  <si>
    <t>Average amount Medicaid spends per full-year equivalent adult enrollee per federal fiscal year. Includes all full or partial benefit enrollees. Spending per enrollee estimates includes both state and federal payments to Medicaid.</t>
  </si>
  <si>
    <t>Average amount Medicaid spends per full-year equivalent enrollee with disabilities  per federal fiscal year. Includes all full or partial benefit enrollees. Spending per enrollee estimates includes both state and federal payments to Medicaid.</t>
  </si>
  <si>
    <t>Average amount Medicaid spends per full-year equivalent aged enrollee per federal fiscal year. Includes all full or partial benefit enrollees. Spending per enrollee estimates includes both state and federal payments to Medicaid.</t>
  </si>
  <si>
    <t>Medicare spending</t>
  </si>
  <si>
    <t>Total Medicare reimbursements (price, age, sex and race-adjusted) per Medicare beneficiaries ages 65-99 enrolled in both Medicare Parts A and B. Patients enrolled in risk-bearing health maintenance organizations (HMOs) are excluded.</t>
  </si>
  <si>
    <t>Per enrollee private health insurance spending on personal health services and products (i.e., hospital care, physician services, nursing home care, prescription drugs, etc.), by state of residence. </t>
  </si>
  <si>
    <t>2016, 2013</t>
  </si>
  <si>
    <t>Per enrollee total spending in employer-sponsored health insurance plans. Outpatient prescription drugs and claims for enrollees with capitated plans are excluded.  Analysis of the 2015 Truven Marketscan Database by Michael E. Chernew and Andrew
Hicks, Harvard Medical School Department of Health Care Policy.</t>
  </si>
  <si>
    <t>2015, 2013</t>
  </si>
  <si>
    <t>Median annual local health expenditures, per capita. Local public health department spending and population size served were collected by the National Association of County and City Health Officials 2016 National Profile of Local Health Departments through a questionnaire. In Ohio, 74 percent (90 out of 121) of local health departments responded to the questionnaire.</t>
  </si>
  <si>
    <t>Public health and mental health spending</t>
  </si>
  <si>
    <t>State public health funding per capita during the fiscal year. Dollar amounts represent state funding only.</t>
  </si>
  <si>
    <t>Total  and out-of- pocket spending</t>
  </si>
  <si>
    <t>Per capita spending for all privately and publicly funded personal healthcare services and products (i.e., hospital care, physician services, nursing home care, prescription drugs, etc.), by state of residence.</t>
  </si>
  <si>
    <t>Total and out of pocket spending</t>
  </si>
  <si>
    <t>Percent of  individuals (for a state's civilian non-institutionalized population) who are in families where out-of-pocket spending on health care, including premiums, accounts for more than 10 percent of annual income.</t>
  </si>
  <si>
    <t>Percent of adults that report either binge drinking, defined as consuming more than 4 (women) or 5 (men) alcoholic beverages on a single occasion in the past 30 days, or heavy drinking, defined as drinking more than one (women) or 2 (men) drinks per day on average.</t>
  </si>
  <si>
    <t>Average number of years of potential life lost before age 75 per 100,000 population, age-adjusted.</t>
  </si>
  <si>
    <t xml:space="preserve">Percent of adults who have ever been told by a doctor, nurse or other health professional they have a form of depression. </t>
  </si>
  <si>
    <t>Percent of adults who have been told by a doctor, nurse or other health professional that they have diabetes.</t>
  </si>
  <si>
    <t>Percent of population age 18 and older that are obese (body mass index of 30 or higher).</t>
  </si>
  <si>
    <t>Number of infant deaths per 1,000 live births (within 1 year).</t>
  </si>
  <si>
    <t>Percent of adults ages 18-64 who have lost six or more teeth because of tooth decay, infection or gum disease.</t>
  </si>
  <si>
    <t>Percent of adults 18 years and older not meeting physical activity guidelines for muscle strength and aerobic activity.</t>
  </si>
  <si>
    <t>Percent of population age 18 and older that are current smokers.</t>
  </si>
  <si>
    <t>Percent of adults that report excellent, very good or good health.</t>
  </si>
  <si>
    <t>Centers for Disease Control and Prevention, Behavioral Risk Factor Surveillance Survey, as compiled by the Commonwealth Fund Scorecard on State Health System Performance</t>
  </si>
  <si>
    <t>Centers for Disease Control and Prevention, Behavioral Risk Factor Surveillance Survey, as compiled by America's Health Rankings</t>
  </si>
  <si>
    <t>Centers for Disease Control and Prevention, Behavioral Risk Factor Surveillance Survey, analysis by the State Health Access Data Assistance Center (SHADAC)</t>
  </si>
  <si>
    <t xml:space="preserve">Centers for Disease Control and Prevention, Wide-ranging Online Data for Epidemiologic Research (CDC WONDER) </t>
  </si>
  <si>
    <t>Centers for Disease Control and Prevention, National Center for Health Statistics, Suicide Mortality by State</t>
  </si>
  <si>
    <t>Centers for Disease Control and Prevention, Behavioral Risk Factor Surveillance Survey</t>
  </si>
  <si>
    <t>Centers for Disease Control and Prevention, Wide-ranging Online Data for Epidemiologic Research (CDC WONDER) and the Ohio Department of Health, "2017 Ohio Infant Mortality Data: General Findings"</t>
  </si>
  <si>
    <t>Substance Abuse and Mental Health Services Administration, National Survey of Drug Use and Health</t>
  </si>
  <si>
    <r>
      <rPr>
        <b/>
        <sz val="11"/>
        <color theme="1"/>
        <rFont val="Century Gothic"/>
        <family val="2"/>
      </rPr>
      <t xml:space="preserve">State public health funding, per capita. </t>
    </r>
    <r>
      <rPr>
        <sz val="11"/>
        <color theme="1"/>
        <rFont val="Century Gothic"/>
        <family val="2"/>
      </rPr>
      <t>State public health funding during the fiscal year, per capita</t>
    </r>
  </si>
  <si>
    <t>Centers for Medicare and Medicaid Services, Mapping Medicare Disparities</t>
  </si>
  <si>
    <t>The Dartmouth Institute for Health Policy and Clinical Practice, Dartmouth Atlas of Health Care</t>
  </si>
  <si>
    <t>Centers for Medicare and Medicaid Services, Marketplace Open Enrollment Period Public Use Files</t>
  </si>
  <si>
    <t>Medicaid and CHIP Payment and Access Commission, MACSTATS</t>
  </si>
  <si>
    <t>Analysis of 2015 Truven Marketscan Database by Michael E. Chernew and Andrew Hick, Harvard Medical School Department of Health Policy, as compiled by The Commonwealth Fund, Scorecard of State Health System Performance.</t>
  </si>
  <si>
    <t>Analysis of data from the National Association of County and City Health Officials, National Profile of Local Health Departments by Ani Ruhil, The Voinovich School of Leadership &amp; Public Affairs, Ohio University.</t>
  </si>
  <si>
    <t>Analysis of Shortchanging America's Health, Investing in America's Health from Trust for America's Health by the State Health Access Data Assistance Center, as compiled by State Health Compare.</t>
  </si>
  <si>
    <t>Analysis of Current Population Survey Annual Social and Economic Supplement public use micro data files by the State Health Access Data Assistance Center as compiled by State Health Compare.</t>
  </si>
  <si>
    <t>Centers for Medicare and Medicaid Services,  National Health Expenditure data set, by State of Residence</t>
  </si>
  <si>
    <t>Analysis of Medical Expenditure Panel Survey-Insurance Component and Current Population Survey Annual Social and Economic Supplement by D.C. Radley, D. McCarthy and S.L. Hayes, The Commonwealth Fund, Scorecard of State Health System Performance.</t>
  </si>
  <si>
    <t>Centers for Medicare and Medicaid Services, National Health Expenditure data set, by State of Residence</t>
  </si>
  <si>
    <t>Analysis of data from Centers for Disease Control and Prevention, Wide-ranging Online Data for Epidemiologic Research (CDC WONDER) by Measure of America, a project of the Social Science Research Council.</t>
  </si>
  <si>
    <t>Percent of need not met by current supply of primary care physicians in designated primary care health professional shortage areas.</t>
  </si>
  <si>
    <t>Substance Abuse and Mental Health Services Administration, National Survey of Drug Use and Health, as compiled by The Commonwealth Fund, Scorecard on State Health System Performance</t>
  </si>
  <si>
    <t>Substance Abuse and Mental Health Services Administration, National Survey of Drug Use and Health, as compiled by the Health Policy Institute of Ohio</t>
  </si>
  <si>
    <t>U.S. Census Bureau, American Community Survey 1-year estimates</t>
  </si>
  <si>
    <t>Centers for Disease Control and Prevention, Behavioral Risk Factor Surveillance Survey, as compiled by The Commonwealth Fund, Scorecard on State Health System Performance</t>
  </si>
  <si>
    <t>Analysis of Agency for Healthcare Research and Quality (AHRQ), Center for Financing, Access and Cost Trends (CFACT), Medical Expenditure Panel Survey - Insurance Component (MEPS-IC) by the State Health Access Data Assistance Center.</t>
  </si>
  <si>
    <t>Analysis of Centers for Disease Control and Prevention restricted-use Multiple Cause-of-Death file and U.S. Census Bureau population data by D.C. Radley, D. McCarthy and S.L. Hayes, The Commonwealth Fund, Scorecard of State Health System Performance.</t>
  </si>
  <si>
    <t>Centers for Disease Control and Prevention, Maternity Practices in Infant Nutrition and Care (mPINC) Survey</t>
  </si>
  <si>
    <t>Hospital Consumer Assessment of Healthcare Providers and Systems (HCAHPS), via the Centers for Medicare and Medicaid Services Hospital Compare, as compiled by The Commonwealth Fund, Scorecard of State Health System Performance.</t>
  </si>
  <si>
    <t>Centers for Medicare and Medicaid Services Hospital Compare</t>
  </si>
  <si>
    <t>Centers for Medicare and Medicaid Services, Nursing Home Compare</t>
  </si>
  <si>
    <t>Number of emergency department visits for people ages 18-64 with employer-sponsored insurance that, based on diagnoses recorded during the visit and the health care service the patient received, were considered to be either nonemergent (care was not needed within 12 hours), or emergent (care needed within 12 hours) but that could have been treated safely and effectively in a primary care setting, per 1,000 enrollees.</t>
  </si>
  <si>
    <t>All hospital admissions among patients who were readmitted within 30 days of an acute hospital stay for any cause. In this analysis, a correction was made to account for likely transfers between hospitals.</t>
  </si>
  <si>
    <t>Centers for Disease Control and Prevention, National Center for Health Statistics, National Vital Statistics System, as compiled in annual reports on births</t>
  </si>
  <si>
    <t>Centers for Disease Control and Prevention, Sexually Transmitted Diseases Surveillance</t>
  </si>
  <si>
    <t>Centers for Disease Control and Prevention, Combined 7-vaccine Series coverage among children 19-35 months by State, HHS Region, and the United States, National Immunization Survey-Child</t>
  </si>
  <si>
    <t>Centers for Disease Control and Prevention, Center for Preparedness and Response and U.S. Census Bureau, American Community Survey 1-year estimates</t>
  </si>
  <si>
    <t>Centers for Disease Control and Prevention, Wide-ranging Online Data for Epidemiologic Research (CDC WONDER) , as compiled by County Health Rankings and Roadmaps</t>
  </si>
  <si>
    <r>
      <rPr>
        <b/>
        <sz val="11"/>
        <color theme="1"/>
        <rFont val="Century Gothic"/>
        <family val="2"/>
      </rPr>
      <t xml:space="preserve">Chlamydia. </t>
    </r>
    <r>
      <rPr>
        <sz val="11"/>
        <color theme="1"/>
        <rFont val="Century Gothic"/>
        <family val="2"/>
      </rPr>
      <t>Number of reported cases of chlamydia, per 100,000 population</t>
    </r>
  </si>
  <si>
    <r>
      <rPr>
        <b/>
        <sz val="11"/>
        <color theme="1"/>
        <rFont val="Century Gothic"/>
        <family val="2"/>
      </rPr>
      <t>Child immunization.</t>
    </r>
    <r>
      <rPr>
        <sz val="11"/>
        <color theme="1"/>
        <rFont val="Century Gothic"/>
        <family val="2"/>
      </rPr>
      <t xml:space="preserve"> Percent of children, ages 19-35 months, who received recommended vaccines</t>
    </r>
  </si>
  <si>
    <r>
      <rPr>
        <b/>
        <sz val="11"/>
        <color theme="1"/>
        <rFont val="Century Gothic"/>
        <family val="2"/>
      </rPr>
      <t xml:space="preserve">Environmental and occupational health. </t>
    </r>
    <r>
      <rPr>
        <sz val="11"/>
        <color theme="1"/>
        <rFont val="Century Gothic"/>
        <family val="2"/>
      </rPr>
      <t>Composite score of the Environmental and Occupational Health domain of the National Health Security Preparedness Index (NHSPI), which measures actions to maintain the security and safety of water and food supplies, to test for hazards and contaminants in the environment and to protect workers and
emergency responders from health hazards while on the job (score out of 10 possible points)</t>
    </r>
  </si>
  <si>
    <r>
      <rPr>
        <b/>
        <sz val="11"/>
        <color theme="1"/>
        <rFont val="Century Gothic"/>
        <family val="2"/>
      </rPr>
      <t xml:space="preserve">Emergency preparedness funding, per capita. </t>
    </r>
    <r>
      <rPr>
        <sz val="11"/>
        <color theme="1"/>
        <rFont val="Century Gothic"/>
        <family val="2"/>
      </rPr>
      <t>Total funding for state and local health departments’ emergency preparedness, per capita</t>
    </r>
  </si>
  <si>
    <r>
      <rPr>
        <b/>
        <sz val="11"/>
        <color theme="1"/>
        <rFont val="Century Gothic"/>
        <family val="2"/>
      </rPr>
      <t xml:space="preserve">Health security surveillance. </t>
    </r>
    <r>
      <rPr>
        <sz val="11"/>
        <color theme="1"/>
        <rFont val="Century Gothic"/>
        <family val="2"/>
      </rPr>
      <t>Composite score of the Health Security Surveillance domain of the NHSPI, which measures actions to monitor and detect health threats, and to identify where hazards start and spread so that they can be contained rapidly (score out of 10 possible points)</t>
    </r>
  </si>
  <si>
    <r>
      <rPr>
        <b/>
        <sz val="11"/>
        <color theme="1"/>
        <rFont val="Century Gothic"/>
        <family val="2"/>
      </rPr>
      <t xml:space="preserve">Cigarette tax. </t>
    </r>
    <r>
      <rPr>
        <sz val="11"/>
        <color theme="1"/>
        <rFont val="Century Gothic"/>
        <family val="2"/>
      </rPr>
      <t>State cigarette excise tax rate</t>
    </r>
  </si>
  <si>
    <r>
      <rPr>
        <b/>
        <sz val="11"/>
        <color theme="1"/>
        <rFont val="Century Gothic"/>
        <family val="2"/>
      </rPr>
      <t xml:space="preserve">Seat belt use. </t>
    </r>
    <r>
      <rPr>
        <sz val="11"/>
        <color theme="1"/>
        <rFont val="Century Gothic"/>
        <family val="2"/>
      </rPr>
      <t>Percent of front seat occupants observed using a seat belt</t>
    </r>
  </si>
  <si>
    <r>
      <rPr>
        <b/>
        <sz val="11"/>
        <color theme="1"/>
        <rFont val="Century Gothic"/>
        <family val="2"/>
      </rPr>
      <t xml:space="preserve">Prescription opioid use. </t>
    </r>
    <r>
      <rPr>
        <sz val="11"/>
        <color theme="1"/>
        <rFont val="Century Gothic"/>
        <family val="2"/>
      </rPr>
      <t>Number of dispensed prescriptions for opioids, per 1,000 population</t>
    </r>
  </si>
  <si>
    <r>
      <rPr>
        <b/>
        <sz val="11"/>
        <color theme="1"/>
        <rFont val="Century Gothic"/>
        <family val="2"/>
      </rPr>
      <t xml:space="preserve">Tobacco prevention spending. </t>
    </r>
    <r>
      <rPr>
        <sz val="11"/>
        <color theme="1"/>
        <rFont val="Century Gothic"/>
        <family val="2"/>
      </rPr>
      <t>Tobacco prevention and control spending as a percent of the Centers for Disease Control and Prevention-recommended level</t>
    </r>
  </si>
  <si>
    <r>
      <rPr>
        <b/>
        <sz val="11"/>
        <color theme="1"/>
        <rFont val="Century Gothic"/>
        <family val="2"/>
      </rPr>
      <t xml:space="preserve">Falls among older adults. </t>
    </r>
    <r>
      <rPr>
        <sz val="11"/>
        <color theme="1"/>
        <rFont val="Century Gothic"/>
        <family val="2"/>
      </rPr>
      <t>Percent of adults, ages 65 and older, who have had a fall within the last 12 months</t>
    </r>
  </si>
  <si>
    <r>
      <rPr>
        <b/>
        <sz val="11"/>
        <color theme="1"/>
        <rFont val="Century Gothic"/>
        <family val="2"/>
      </rPr>
      <t xml:space="preserve">Teen birth. </t>
    </r>
    <r>
      <rPr>
        <sz val="11"/>
        <color theme="1"/>
        <rFont val="Century Gothic"/>
        <family val="2"/>
      </rPr>
      <t>Number of births to females, ages 15-19, per 1,000 births</t>
    </r>
  </si>
  <si>
    <r>
      <rPr>
        <b/>
        <sz val="11"/>
        <color theme="1"/>
        <rFont val="Century Gothic"/>
        <family val="2"/>
      </rPr>
      <t>Low birth weight.</t>
    </r>
    <r>
      <rPr>
        <sz val="11"/>
        <color theme="1"/>
        <rFont val="Century Gothic"/>
        <family val="2"/>
      </rPr>
      <t xml:space="preserve"> Percent of live births where the infant weighed less than 2,500 grams (5.5 pounds)</t>
    </r>
  </si>
  <si>
    <r>
      <rPr>
        <b/>
        <sz val="11"/>
        <color theme="1"/>
        <rFont val="Century Gothic"/>
        <family val="2"/>
      </rPr>
      <t xml:space="preserve">Motor vehicle crash deaths. </t>
    </r>
    <r>
      <rPr>
        <sz val="11"/>
        <color theme="1"/>
        <rFont val="Century Gothic"/>
        <family val="2"/>
      </rPr>
      <t>Number of deaths due to traffic accidents involving a motor vehicle, per 1,000 population</t>
    </r>
  </si>
  <si>
    <r>
      <rPr>
        <b/>
        <sz val="11"/>
        <color theme="1"/>
        <rFont val="Century Gothic"/>
        <family val="2"/>
      </rPr>
      <t xml:space="preserve">Youth marijuana use. </t>
    </r>
    <r>
      <rPr>
        <sz val="11"/>
        <color theme="1"/>
        <rFont val="Century Gothic"/>
        <family val="2"/>
      </rPr>
      <t>Percent of youth, ages 12-17, who used marijuana in the past year</t>
    </r>
  </si>
  <si>
    <r>
      <rPr>
        <b/>
        <sz val="11"/>
        <color theme="1"/>
        <rFont val="Century Gothic"/>
        <family val="2"/>
      </rPr>
      <t>State public health workforce.</t>
    </r>
    <r>
      <rPr>
        <sz val="11"/>
        <color theme="1"/>
        <rFont val="Century Gothic"/>
        <family val="2"/>
      </rPr>
      <t xml:space="preserve"> Number of state public health agency full-time equivalent (FTE) employees, per 100,000 population</t>
    </r>
  </si>
  <si>
    <r>
      <rPr>
        <b/>
        <sz val="11"/>
        <color theme="1"/>
        <rFont val="Century Gothic"/>
        <family val="2"/>
      </rPr>
      <t xml:space="preserve">Comprehensiveness of public health system. </t>
    </r>
    <r>
      <rPr>
        <sz val="11"/>
        <color theme="1"/>
        <rFont val="Century Gothic"/>
        <family val="2"/>
      </rPr>
      <t>Percent of population served by a comprehensive public health system</t>
    </r>
  </si>
  <si>
    <r>
      <rPr>
        <b/>
        <sz val="11"/>
        <color theme="1"/>
        <rFont val="Century Gothic"/>
        <family val="2"/>
      </rPr>
      <t>Local public health workforce.</t>
    </r>
    <r>
      <rPr>
        <sz val="11"/>
        <color theme="1"/>
        <rFont val="Century Gothic"/>
        <family val="2"/>
      </rPr>
      <t xml:space="preserve"> Median number of local health department FTE employees, per 100,000 population</t>
    </r>
  </si>
  <si>
    <r>
      <rPr>
        <b/>
        <sz val="11"/>
        <color theme="1"/>
        <rFont val="Century Gothic"/>
        <family val="2"/>
      </rPr>
      <t xml:space="preserve">Substance use disorder treatment retention. </t>
    </r>
    <r>
      <rPr>
        <sz val="11"/>
        <color theme="1"/>
        <rFont val="Century Gothic"/>
        <family val="2"/>
      </rPr>
      <t>Percent of individuals, ages 12 and older, with an intake assessment who received one outpatient service within a week and two additional outpatient clinical services within 30 days of intake</t>
    </r>
  </si>
  <si>
    <r>
      <rPr>
        <b/>
        <sz val="11"/>
        <color theme="1"/>
        <rFont val="Century Gothic"/>
        <family val="2"/>
      </rPr>
      <t xml:space="preserve">Mental illness hospitalization follow-up. </t>
    </r>
    <r>
      <rPr>
        <sz val="11"/>
        <color theme="1"/>
        <rFont val="Century Gothic"/>
        <family val="2"/>
      </rPr>
      <t>Percent of Medicaid enrollees, ages 6 and older, who received follow-up after hospitalization for mental illness within 30 days of intake</t>
    </r>
  </si>
  <si>
    <r>
      <rPr>
        <b/>
        <sz val="11"/>
        <color theme="1"/>
        <rFont val="Century Gothic"/>
        <family val="2"/>
      </rPr>
      <t>Potentially avoidable emergency department visits for employer-insured enrollees.</t>
    </r>
    <r>
      <rPr>
        <sz val="11"/>
        <color theme="1"/>
        <rFont val="Century Gothic"/>
        <family val="2"/>
      </rPr>
      <t xml:space="preserve"> Number of potentially avoidable emergency department visits for people, ages 18-64, with employer-sponsored insurance, per 1,000 enrollees</t>
    </r>
  </si>
  <si>
    <r>
      <rPr>
        <b/>
        <sz val="11"/>
        <color theme="1"/>
        <rFont val="Century Gothic"/>
        <family val="2"/>
      </rPr>
      <t xml:space="preserve">30-day hospital readmissions for employer-insured enrollees. </t>
    </r>
    <r>
      <rPr>
        <sz val="11"/>
        <color theme="1"/>
        <rFont val="Century Gothic"/>
        <family val="2"/>
      </rPr>
      <t>Number of readmissions for people, ages 18-64, within 30 days of an acute hospital stay for any cause, per 1,000 enrollees</t>
    </r>
  </si>
  <si>
    <r>
      <rPr>
        <b/>
        <sz val="11"/>
        <color theme="1"/>
        <rFont val="Century Gothic"/>
        <family val="2"/>
      </rPr>
      <t xml:space="preserve">Diabetes with long-term complications. </t>
    </r>
    <r>
      <rPr>
        <sz val="11"/>
        <color theme="1"/>
        <rFont val="Century Gothic"/>
        <family val="2"/>
      </rPr>
      <t xml:space="preserve">Number of discharges with a principal diagnosis of diabetes with long-term complications for Medicare fee-for-service Part A beneficiaries, ages 18 and older, per 100,000 beneficiaries </t>
    </r>
  </si>
  <si>
    <r>
      <rPr>
        <b/>
        <sz val="11"/>
        <color theme="1"/>
        <rFont val="Century Gothic"/>
        <family val="2"/>
      </rPr>
      <t>Heart failure readmissions for Medicare beneficiaries.</t>
    </r>
    <r>
      <rPr>
        <sz val="11"/>
        <color theme="1"/>
        <rFont val="Century Gothic"/>
        <family val="2"/>
      </rPr>
      <t xml:space="preserve"> Number of readmissions within 30 days for any cause for Medicare fee-for-service Part A beneficiaries, ages 18 and older, with a principal diagnosis of heart failure, per 100 cases</t>
    </r>
  </si>
  <si>
    <r>
      <rPr>
        <b/>
        <sz val="11"/>
        <color theme="1"/>
        <rFont val="Century Gothic"/>
        <family val="2"/>
      </rPr>
      <t>Cancer early stage diagnosis.</t>
    </r>
    <r>
      <rPr>
        <sz val="11"/>
        <color theme="1"/>
        <rFont val="Century Gothic"/>
        <family val="2"/>
      </rPr>
      <t xml:space="preserve"> Percent of cervical, colon and rectal, lung and brochial, female breast and prostate cancer cases diagnosed at an early stage</t>
    </r>
  </si>
  <si>
    <r>
      <rPr>
        <b/>
        <sz val="11"/>
        <color theme="1"/>
        <rFont val="Century Gothic"/>
        <family val="2"/>
      </rPr>
      <t xml:space="preserve">Female breast cancer early stage diagnosis. </t>
    </r>
    <r>
      <rPr>
        <sz val="11"/>
        <color theme="1"/>
        <rFont val="Century Gothic"/>
        <family val="2"/>
      </rPr>
      <t>Percent of female breast cancer cases diagnosed at an early stage</t>
    </r>
  </si>
  <si>
    <r>
      <rPr>
        <b/>
        <sz val="11"/>
        <color theme="1"/>
        <rFont val="Century Gothic"/>
        <family val="2"/>
      </rPr>
      <t xml:space="preserve">Colon and rectal cancer early stage diagnosis. </t>
    </r>
    <r>
      <rPr>
        <sz val="11"/>
        <color theme="1"/>
        <rFont val="Century Gothic"/>
        <family val="2"/>
      </rPr>
      <t>Percent of colon and rectal cancer cases diagnosed at an early stage</t>
    </r>
  </si>
  <si>
    <r>
      <rPr>
        <b/>
        <sz val="11"/>
        <color theme="1"/>
        <rFont val="Century Gothic"/>
        <family val="2"/>
      </rPr>
      <t>Breastfeeding support in hospitals.</t>
    </r>
    <r>
      <rPr>
        <sz val="11"/>
        <color theme="1"/>
        <rFont val="Century Gothic"/>
        <family val="2"/>
      </rPr>
      <t xml:space="preserve"> Average Maternity Practice in Infant Nutrition and Care (mPINC) score among hospitals and birthing facilities to support breastfeeding</t>
    </r>
  </si>
  <si>
    <r>
      <rPr>
        <b/>
        <sz val="11"/>
        <color theme="1"/>
        <rFont val="Century Gothic"/>
        <family val="2"/>
      </rPr>
      <t xml:space="preserve">Prenatal care. </t>
    </r>
    <r>
      <rPr>
        <sz val="11"/>
        <color theme="1"/>
        <rFont val="Century Gothic"/>
        <family val="2"/>
      </rPr>
      <t>Percent of women who completed a pregnancy in the last 12 months and who received prenatal care in the first trimester</t>
    </r>
  </si>
  <si>
    <r>
      <rPr>
        <b/>
        <sz val="11"/>
        <color theme="1"/>
        <rFont val="Century Gothic"/>
        <family val="2"/>
      </rPr>
      <t>Patient-centered care.</t>
    </r>
    <r>
      <rPr>
        <sz val="11"/>
        <color theme="1"/>
        <rFont val="Century Gothic"/>
        <family val="2"/>
      </rPr>
      <t xml:space="preserve"> Percent of patients who reported hospital staff did not always manage pain well, respond when they needed help to get to the bathroom or pressed a call button, and explain medicines and side effects</t>
    </r>
  </si>
  <si>
    <r>
      <rPr>
        <b/>
        <sz val="11"/>
        <color theme="1"/>
        <rFont val="Century Gothic"/>
        <family val="2"/>
      </rPr>
      <t>Back pain recommended treatment.</t>
    </r>
    <r>
      <rPr>
        <sz val="11"/>
        <color theme="1"/>
        <rFont val="Century Gothic"/>
        <family val="2"/>
      </rPr>
      <t xml:space="preserve"> Percent of outpatients with low back pain who had an MRI without trying recommended treatments first, such as physical therapy</t>
    </r>
  </si>
  <si>
    <r>
      <rPr>
        <b/>
        <sz val="11"/>
        <color theme="1"/>
        <rFont val="Century Gothic"/>
        <family val="2"/>
      </rPr>
      <t xml:space="preserve">Mortality amenable to healthcare. </t>
    </r>
    <r>
      <rPr>
        <sz val="11"/>
        <color theme="1"/>
        <rFont val="Century Gothic"/>
        <family val="2"/>
      </rPr>
      <t xml:space="preserve">Number of deaths that resulted from causes considered at least partially treatable or preventable with timely and appropriate medical care before age 75, per 100,000 population </t>
    </r>
  </si>
  <si>
    <r>
      <rPr>
        <b/>
        <sz val="11"/>
        <color theme="1"/>
        <rFont val="Century Gothic"/>
        <family val="2"/>
      </rPr>
      <t xml:space="preserve">Nursing home pressure ulcers. </t>
    </r>
    <r>
      <rPr>
        <sz val="11"/>
        <color theme="1"/>
        <rFont val="Century Gothic"/>
        <family val="2"/>
      </rPr>
      <t>Percent of long-stay, high-risk nursing home residents with pressure ulcers</t>
    </r>
  </si>
  <si>
    <r>
      <rPr>
        <b/>
        <sz val="11"/>
        <color theme="1"/>
        <rFont val="Century Gothic"/>
        <family val="2"/>
      </rPr>
      <t>Unmet need for mental health treatment.</t>
    </r>
    <r>
      <rPr>
        <sz val="11"/>
        <color theme="1"/>
        <rFont val="Century Gothic"/>
        <family val="2"/>
      </rPr>
      <t xml:space="preserve"> Percent of adults, ages 18 and older, with any mental illness who had a need for mental health treatment or counseling and did not receive it in the past year</t>
    </r>
  </si>
  <si>
    <r>
      <rPr>
        <b/>
        <sz val="11"/>
        <color theme="1"/>
        <rFont val="Century Gothic"/>
        <family val="2"/>
      </rPr>
      <t xml:space="preserve">Unmet need for illicit drug use treatment. </t>
    </r>
    <r>
      <rPr>
        <sz val="11"/>
        <color theme="1"/>
        <rFont val="Century Gothic"/>
        <family val="2"/>
      </rPr>
      <t>Percent of individuals, ages 12 and older, who needed but did not receive treatment for illicit drug use in the past year</t>
    </r>
  </si>
  <si>
    <r>
      <rPr>
        <b/>
        <sz val="11"/>
        <color theme="1"/>
        <rFont val="Century Gothic"/>
        <family val="2"/>
      </rPr>
      <t xml:space="preserve">Youth with depression who did not receive treatment. </t>
    </r>
    <r>
      <rPr>
        <sz val="11"/>
        <color theme="1"/>
        <rFont val="Century Gothic"/>
        <family val="2"/>
      </rPr>
      <t>Percent of youth, ages 12-17, who had a major depressive episode and did not receive treatment for depression in the past year</t>
    </r>
  </si>
  <si>
    <r>
      <rPr>
        <b/>
        <sz val="11"/>
        <color theme="1"/>
        <rFont val="Century Gothic"/>
        <family val="2"/>
      </rPr>
      <t xml:space="preserve">Employer-sponsored health insurance coverage. </t>
    </r>
    <r>
      <rPr>
        <sz val="11"/>
        <color theme="1"/>
        <rFont val="Century Gothic"/>
        <family val="2"/>
      </rPr>
      <t>Percent of all workers who work at a company that offers health insurance to its employees</t>
    </r>
  </si>
  <si>
    <r>
      <rPr>
        <b/>
        <sz val="11"/>
        <color theme="1"/>
        <rFont val="Century Gothic"/>
        <family val="2"/>
      </rPr>
      <t xml:space="preserve">Unable to see doctor due to cost. </t>
    </r>
    <r>
      <rPr>
        <sz val="11"/>
        <color theme="1"/>
        <rFont val="Century Gothic"/>
        <family val="2"/>
      </rPr>
      <t>Percent of adults who went without care because of cost in the past year</t>
    </r>
  </si>
  <si>
    <r>
      <rPr>
        <b/>
        <sz val="11"/>
        <color theme="1"/>
        <rFont val="Century Gothic"/>
        <family val="2"/>
      </rPr>
      <t xml:space="preserve">Uninsured, non-elderly. </t>
    </r>
    <r>
      <rPr>
        <sz val="11"/>
        <color theme="1"/>
        <rFont val="Century Gothic"/>
        <family val="2"/>
      </rPr>
      <t>Percent of population, ages 64 and under, who are uninsured in the state</t>
    </r>
  </si>
  <si>
    <r>
      <rPr>
        <b/>
        <sz val="11"/>
        <color theme="1"/>
        <rFont val="Century Gothic"/>
        <family val="2"/>
      </rPr>
      <t xml:space="preserve">Received dental care in past year, adults. </t>
    </r>
    <r>
      <rPr>
        <sz val="11"/>
        <color theme="1"/>
        <rFont val="Century Gothic"/>
        <family val="2"/>
      </rPr>
      <t>Percent of adults, ages 18 and older, who have visited the dentist or a dental clinic within the past year</t>
    </r>
  </si>
  <si>
    <r>
      <rPr>
        <b/>
        <sz val="11"/>
        <color theme="1"/>
        <rFont val="Century Gothic"/>
        <family val="2"/>
      </rPr>
      <t xml:space="preserve">Preventive dental care, children. </t>
    </r>
    <r>
      <rPr>
        <sz val="11"/>
        <color theme="1"/>
        <rFont val="Century Gothic"/>
        <family val="2"/>
      </rPr>
      <t>Percent of children, ages 1-17, who have seen a dentist or other oral health care provider for preventive dental care, such as check-ups, dental cleanings, dental sealants or fluoride treatments in the past year</t>
    </r>
  </si>
  <si>
    <r>
      <rPr>
        <b/>
        <sz val="11"/>
        <color theme="1"/>
        <rFont val="Century Gothic"/>
        <family val="2"/>
      </rPr>
      <t xml:space="preserve">Without a usual source of care. </t>
    </r>
    <r>
      <rPr>
        <sz val="11"/>
        <color theme="1"/>
        <rFont val="Century Gothic"/>
        <family val="2"/>
      </rPr>
      <t>Percent of adults, ages 18 and older, who do not have at least one person they think of as their personal healthcare provider</t>
    </r>
  </si>
  <si>
    <r>
      <rPr>
        <b/>
        <sz val="11"/>
        <color theme="1"/>
        <rFont val="Century Gothic"/>
        <family val="2"/>
      </rPr>
      <t xml:space="preserve">Routine checkup. </t>
    </r>
    <r>
      <rPr>
        <sz val="11"/>
        <color theme="1"/>
        <rFont val="Century Gothic"/>
        <family val="2"/>
      </rPr>
      <t>Percent of adults, ages 50 and older, in fair or poor health, or ever told they have pre-diabetes, acute myocardial infarction, heart disease, stroke or asthma, who did not visit a doctor for a routine checkup in the past two years</t>
    </r>
  </si>
  <si>
    <r>
      <rPr>
        <b/>
        <sz val="11"/>
        <color theme="1"/>
        <rFont val="Century Gothic"/>
        <family val="2"/>
      </rPr>
      <t xml:space="preserve">Medical home, children. </t>
    </r>
    <r>
      <rPr>
        <sz val="11"/>
        <color theme="1"/>
        <rFont val="Century Gothic"/>
        <family val="2"/>
      </rPr>
      <t>Percent of children, ages 0-17, who have a personal doctor or nurse, have a usual source for sick and well care, receive family-centered care, have no problems getting needed referrals and receive effective care coordination when needed</t>
    </r>
  </si>
  <si>
    <r>
      <rPr>
        <b/>
        <sz val="11"/>
        <color theme="1"/>
        <rFont val="Century Gothic"/>
        <family val="2"/>
      </rPr>
      <t>Underserved, dentists.</t>
    </r>
    <r>
      <rPr>
        <sz val="11"/>
        <color theme="1"/>
        <rFont val="Century Gothic"/>
        <family val="2"/>
      </rPr>
      <t xml:space="preserve"> Percent of need not met by current supply of dentists in designated dental care health professional shortage areas</t>
    </r>
  </si>
  <si>
    <r>
      <rPr>
        <b/>
        <sz val="11"/>
        <color theme="1"/>
        <rFont val="Century Gothic"/>
        <family val="2"/>
      </rPr>
      <t xml:space="preserve">Underserved, psychiatrists. </t>
    </r>
    <r>
      <rPr>
        <sz val="11"/>
        <color theme="1"/>
        <rFont val="Century Gothic"/>
        <family val="2"/>
      </rPr>
      <t>Percent of need not met by current supply of psychiatrists in designated mental health care professional shortage areas</t>
    </r>
  </si>
  <si>
    <r>
      <rPr>
        <b/>
        <sz val="11"/>
        <color theme="1"/>
        <rFont val="Century Gothic"/>
        <family val="2"/>
      </rPr>
      <t xml:space="preserve">Hospital care spending, per capita. </t>
    </r>
    <r>
      <rPr>
        <sz val="11"/>
        <color theme="1"/>
        <rFont val="Century Gothic"/>
        <family val="2"/>
      </rPr>
      <t>Spending for all hospital services provided to patients, per capita</t>
    </r>
  </si>
  <si>
    <r>
      <rPr>
        <b/>
        <sz val="11"/>
        <color theme="1"/>
        <rFont val="Century Gothic"/>
        <family val="2"/>
      </rPr>
      <t xml:space="preserve">Nursing home care spending, per capita. </t>
    </r>
    <r>
      <rPr>
        <sz val="11"/>
        <color theme="1"/>
        <rFont val="Century Gothic"/>
        <family val="2"/>
      </rPr>
      <t>Spending on nursing and rehabilitative services provided in freestanding nursing home facilities, per capita</t>
    </r>
  </si>
  <si>
    <r>
      <rPr>
        <b/>
        <sz val="11"/>
        <color theme="1"/>
        <rFont val="Century Gothic"/>
        <family val="2"/>
      </rPr>
      <t>Prescription drug and medical nondurable spending, per capita.</t>
    </r>
    <r>
      <rPr>
        <sz val="11"/>
        <color theme="1"/>
        <rFont val="Century Gothic"/>
        <family val="2"/>
      </rPr>
      <t xml:space="preserve"> Retail sales of prescription and non-prescription drugs and medical products, per capita</t>
    </r>
  </si>
  <si>
    <r>
      <rPr>
        <b/>
        <sz val="11"/>
        <color theme="1"/>
        <rFont val="Century Gothic"/>
        <family val="2"/>
      </rPr>
      <t xml:space="preserve">Average monthly marketplace premium. </t>
    </r>
    <r>
      <rPr>
        <sz val="11"/>
        <color theme="1"/>
        <rFont val="Century Gothic"/>
        <family val="2"/>
      </rPr>
      <t>Average monthly marketplace premium after application of an advanced premium tax credit</t>
    </r>
  </si>
  <si>
    <r>
      <rPr>
        <b/>
        <sz val="11"/>
        <color theme="1"/>
        <rFont val="Century Gothic"/>
        <family val="2"/>
      </rPr>
      <t xml:space="preserve">Medicaid spending per enrollee, all. </t>
    </r>
    <r>
      <rPr>
        <sz val="11"/>
        <color theme="1"/>
        <rFont val="Century Gothic"/>
        <family val="2"/>
      </rPr>
      <t>Average amount Medicaid spends per federal fiscal year per full-year equivalent enrollee, including all full and partial benefit Medicaid enrollees</t>
    </r>
  </si>
  <si>
    <r>
      <rPr>
        <b/>
        <sz val="11"/>
        <color theme="1"/>
        <rFont val="Century Gothic"/>
        <family val="2"/>
      </rPr>
      <t xml:space="preserve">Medicaid spending per enrollee, child. </t>
    </r>
    <r>
      <rPr>
        <sz val="11"/>
        <color theme="1"/>
        <rFont val="Century Gothic"/>
        <family val="2"/>
      </rPr>
      <t>Average amount Medicaid spends per full-year equivalent child enrollee per federal fiscal year. Includes all full or partial benefit enrollees. Spending per enrollee estimates includes both state and federal payments to Medicaid</t>
    </r>
  </si>
  <si>
    <r>
      <rPr>
        <b/>
        <sz val="11"/>
        <color theme="1"/>
        <rFont val="Century Gothic"/>
        <family val="2"/>
      </rPr>
      <t xml:space="preserve">Medicaid spending per enrollee, adult. </t>
    </r>
    <r>
      <rPr>
        <sz val="11"/>
        <color theme="1"/>
        <rFont val="Century Gothic"/>
        <family val="2"/>
      </rPr>
      <t>Average amount Medicaid spends per full-year equivalent adult enrollee per federal fiscal year. Includes all full or partial benefit enrollees. Spending per enrollee estimates includes both state and federal payments to Medicaid</t>
    </r>
  </si>
  <si>
    <r>
      <rPr>
        <b/>
        <sz val="11"/>
        <color theme="1"/>
        <rFont val="Century Gothic"/>
        <family val="2"/>
      </rPr>
      <t xml:space="preserve">Medicaid spending per enrollee, with disabilities. </t>
    </r>
    <r>
      <rPr>
        <sz val="11"/>
        <color theme="1"/>
        <rFont val="Century Gothic"/>
        <family val="2"/>
      </rPr>
      <t>Average amount Medicaid spends per full-year equivalent enrollee with disabilities  per federal fiscal year. Includes all full or partial benefit enrollees. Spending per enrollee estimates includes both state and federal payments to Medicaid</t>
    </r>
  </si>
  <si>
    <r>
      <rPr>
        <b/>
        <sz val="11"/>
        <color theme="1"/>
        <rFont val="Century Gothic"/>
        <family val="2"/>
      </rPr>
      <t xml:space="preserve">Medicaid spending per enrollee, aged. </t>
    </r>
    <r>
      <rPr>
        <sz val="11"/>
        <color theme="1"/>
        <rFont val="Century Gothic"/>
        <family val="2"/>
      </rPr>
      <t>Average amount Medicaid spends per full-year equivalent aged enrollee per federal fiscal year. Includes all full or partial benefit enrollees. Spending per enrollee estimates includes both state and federal payments to Medicaid</t>
    </r>
  </si>
  <si>
    <r>
      <rPr>
        <b/>
        <sz val="11"/>
        <color theme="1"/>
        <rFont val="Century Gothic"/>
        <family val="2"/>
      </rPr>
      <t xml:space="preserve">Average total cost, per Medicare beneficiary without chronic conditions. </t>
    </r>
    <r>
      <rPr>
        <sz val="11"/>
        <color theme="1"/>
        <rFont val="Century Gothic"/>
        <family val="2"/>
      </rPr>
      <t>Average total cost per Medicare beneficiary without chronic conditions</t>
    </r>
  </si>
  <si>
    <r>
      <rPr>
        <b/>
        <sz val="11"/>
        <color theme="1"/>
        <rFont val="Century Gothic"/>
        <family val="2"/>
      </rPr>
      <t xml:space="preserve">Average total cost, per Medicare beneficiary with one chronic condition. </t>
    </r>
    <r>
      <rPr>
        <sz val="11"/>
        <color theme="1"/>
        <rFont val="Century Gothic"/>
        <family val="2"/>
      </rPr>
      <t>Average total cost per Medicare beneficiary with one chronic condition</t>
    </r>
  </si>
  <si>
    <r>
      <rPr>
        <b/>
        <sz val="11"/>
        <color theme="1"/>
        <rFont val="Century Gothic"/>
        <family val="2"/>
      </rPr>
      <t xml:space="preserve">Average total cost, per Medicare beneficiary with two chronic conditions. </t>
    </r>
    <r>
      <rPr>
        <sz val="11"/>
        <color theme="1"/>
        <rFont val="Century Gothic"/>
        <family val="2"/>
      </rPr>
      <t>Average total cost per Medicare beneficiary with two chronic conditions</t>
    </r>
  </si>
  <si>
    <r>
      <rPr>
        <b/>
        <sz val="11"/>
        <color theme="1"/>
        <rFont val="Century Gothic"/>
        <family val="2"/>
      </rPr>
      <t xml:space="preserve">Average total cost, per Medicare beneficiary with three or more chronic conditions. </t>
    </r>
    <r>
      <rPr>
        <sz val="11"/>
        <color theme="1"/>
        <rFont val="Century Gothic"/>
        <family val="2"/>
      </rPr>
      <t>Average total cost per Medicare beneficiary with three or more chronic conditions</t>
    </r>
  </si>
  <si>
    <r>
      <rPr>
        <b/>
        <sz val="11"/>
        <color theme="1"/>
        <rFont val="Century Gothic"/>
        <family val="2"/>
      </rPr>
      <t xml:space="preserve">Total Medicare spending, per beneficiary. </t>
    </r>
    <r>
      <rPr>
        <sz val="11"/>
        <color theme="1"/>
        <rFont val="Century Gothic"/>
        <family val="2"/>
      </rPr>
      <t>Total Medicare reimbursements, per Medicare beneficiary (Parts A and B), ages 65-99</t>
    </r>
  </si>
  <si>
    <r>
      <rPr>
        <b/>
        <sz val="11"/>
        <color theme="1"/>
        <rFont val="Century Gothic"/>
        <family val="2"/>
      </rPr>
      <t xml:space="preserve">Private health insurance spending, per enrollee. </t>
    </r>
    <r>
      <rPr>
        <sz val="11"/>
        <color theme="1"/>
        <rFont val="Century Gothic"/>
        <family val="2"/>
      </rPr>
      <t>Private health insurance spending on personal healthcare services and products, per enrollee</t>
    </r>
  </si>
  <si>
    <r>
      <rPr>
        <b/>
        <sz val="11"/>
        <color theme="1"/>
        <rFont val="Century Gothic"/>
        <family val="2"/>
      </rPr>
      <t xml:space="preserve">Employee contributions to employer-sponsored insurance premiums. </t>
    </r>
    <r>
      <rPr>
        <sz val="11"/>
        <color theme="1"/>
        <rFont val="Century Gothic"/>
        <family val="2"/>
      </rPr>
      <t>Employee contributions to employer-sponsored health insurance premiums as a share of state median income</t>
    </r>
  </si>
  <si>
    <r>
      <rPr>
        <b/>
        <sz val="11"/>
        <color theme="1"/>
        <rFont val="Century Gothic"/>
        <family val="2"/>
      </rPr>
      <t>Employer-sponsored plan spending, per enrollee.</t>
    </r>
    <r>
      <rPr>
        <sz val="11"/>
        <color theme="1"/>
        <rFont val="Century Gothic"/>
        <family val="2"/>
      </rPr>
      <t xml:space="preserve"> Total employer-sponsored health insurance plan spending, per enrollee</t>
    </r>
  </si>
  <si>
    <r>
      <rPr>
        <b/>
        <sz val="11"/>
        <color theme="1"/>
        <rFont val="Century Gothic"/>
        <family val="2"/>
      </rPr>
      <t xml:space="preserve">Local public health agency spending, per capita. </t>
    </r>
    <r>
      <rPr>
        <sz val="11"/>
        <color theme="1"/>
        <rFont val="Century Gothic"/>
        <family val="2"/>
      </rPr>
      <t>Median annual local health expenditures, per capita</t>
    </r>
  </si>
  <si>
    <r>
      <rPr>
        <b/>
        <sz val="11"/>
        <color theme="1"/>
        <rFont val="Century Gothic"/>
        <family val="2"/>
      </rPr>
      <t xml:space="preserve">Total healthcare spending, per capita. </t>
    </r>
    <r>
      <rPr>
        <sz val="11"/>
        <color theme="1"/>
        <rFont val="Century Gothic"/>
        <family val="2"/>
      </rPr>
      <t>Spending for all privately and publicly funded personal healthcare services and products, per capita</t>
    </r>
  </si>
  <si>
    <r>
      <rPr>
        <b/>
        <sz val="11"/>
        <color theme="1"/>
        <rFont val="Century Gothic"/>
        <family val="2"/>
      </rPr>
      <t xml:space="preserve">Out-of-pocket spending. </t>
    </r>
    <r>
      <rPr>
        <sz val="11"/>
        <color theme="1"/>
        <rFont val="Century Gothic"/>
        <family val="2"/>
      </rPr>
      <t>Percent of individuals who are in families where out-of-pocket spending on health care, including premiums, accounts for more than 10 percent of annual income</t>
    </r>
  </si>
  <si>
    <r>
      <rPr>
        <b/>
        <sz val="11"/>
        <color theme="1"/>
        <rFont val="Century Gothic"/>
        <family val="2"/>
      </rPr>
      <t xml:space="preserve">Cardiovascular disease mortality. </t>
    </r>
    <r>
      <rPr>
        <sz val="11"/>
        <color theme="1"/>
        <rFont val="Century Gothic"/>
        <family val="2"/>
      </rPr>
      <t>Number of deaths due to all cardiovascular diseases, including heart disease and strokes, per 100,000 population</t>
    </r>
  </si>
  <si>
    <r>
      <rPr>
        <b/>
        <sz val="11"/>
        <color theme="1"/>
        <rFont val="Century Gothic"/>
        <family val="2"/>
      </rPr>
      <t xml:space="preserve">Suicide deaths. </t>
    </r>
    <r>
      <rPr>
        <sz val="11"/>
        <color theme="1"/>
        <rFont val="Century Gothic"/>
        <family val="2"/>
      </rPr>
      <t>Number of deaths due to suicide, per 100,000 population</t>
    </r>
  </si>
  <si>
    <r>
      <rPr>
        <b/>
        <sz val="11"/>
        <color theme="1"/>
        <rFont val="Century Gothic"/>
        <family val="2"/>
      </rPr>
      <t xml:space="preserve">Adult depression. </t>
    </r>
    <r>
      <rPr>
        <sz val="11"/>
        <color theme="1"/>
        <rFont val="Century Gothic"/>
        <family val="2"/>
      </rPr>
      <t>Percent of adults who have ever been told by a health professional that they have depression</t>
    </r>
  </si>
  <si>
    <r>
      <rPr>
        <b/>
        <sz val="11"/>
        <color theme="1"/>
        <rFont val="Century Gothic"/>
        <family val="2"/>
      </rPr>
      <t xml:space="preserve">Adult diabetes. </t>
    </r>
    <r>
      <rPr>
        <sz val="11"/>
        <color theme="1"/>
        <rFont val="Century Gothic"/>
        <family val="2"/>
      </rPr>
      <t>Percent of adults who have ever been told by a health professional that they have diabetes</t>
    </r>
  </si>
  <si>
    <r>
      <rPr>
        <b/>
        <sz val="11"/>
        <color theme="1"/>
        <rFont val="Century Gothic"/>
        <family val="2"/>
      </rPr>
      <t xml:space="preserve">Adult obesity. </t>
    </r>
    <r>
      <rPr>
        <sz val="11"/>
        <color theme="1"/>
        <rFont val="Century Gothic"/>
        <family val="2"/>
      </rPr>
      <t>Percent of adults, ages 18 and older, who are obese (body mass index of 30 or higher)</t>
    </r>
  </si>
  <si>
    <r>
      <rPr>
        <b/>
        <sz val="11"/>
        <color theme="1"/>
        <rFont val="Century Gothic"/>
        <family val="2"/>
      </rPr>
      <t xml:space="preserve">Infant mortality. </t>
    </r>
    <r>
      <rPr>
        <sz val="11"/>
        <color theme="1"/>
        <rFont val="Century Gothic"/>
        <family val="2"/>
      </rPr>
      <t>Number of infant deaths, per 1,000 live births (within one year)</t>
    </r>
  </si>
  <si>
    <r>
      <rPr>
        <b/>
        <sz val="11"/>
        <color theme="1"/>
        <rFont val="Century Gothic"/>
        <family val="2"/>
      </rPr>
      <t>Poor oral health.</t>
    </r>
    <r>
      <rPr>
        <sz val="11"/>
        <color theme="1"/>
        <rFont val="Century Gothic"/>
        <family val="2"/>
      </rPr>
      <t xml:space="preserve"> Percent of adults, ages 18-64, who have lost six or more teeth because of tooth decay, infection or gum disease</t>
    </r>
  </si>
  <si>
    <r>
      <rPr>
        <b/>
        <sz val="11"/>
        <color theme="1"/>
        <rFont val="Century Gothic"/>
        <family val="2"/>
      </rPr>
      <t xml:space="preserve">Drug overdose deaths. </t>
    </r>
    <r>
      <rPr>
        <sz val="11"/>
        <color theme="1"/>
        <rFont val="Century Gothic"/>
        <family val="2"/>
      </rPr>
      <t>Number of deaths due to drug overdose, per 100,000 population</t>
    </r>
  </si>
  <si>
    <r>
      <rPr>
        <b/>
        <sz val="11"/>
        <color theme="1"/>
        <rFont val="Century Gothic"/>
        <family val="2"/>
      </rPr>
      <t xml:space="preserve">Adult insufficient physical activity. </t>
    </r>
    <r>
      <rPr>
        <sz val="11"/>
        <color theme="1"/>
        <rFont val="Century Gothic"/>
        <family val="2"/>
      </rPr>
      <t>Percent of adults, ages 18 and older, not meeting physical activity guidelines for muscle strength and aerobic activity</t>
    </r>
  </si>
  <si>
    <r>
      <rPr>
        <b/>
        <sz val="11"/>
        <color theme="1"/>
        <rFont val="Century Gothic"/>
        <family val="2"/>
      </rPr>
      <t xml:space="preserve">Adult smoking. </t>
    </r>
    <r>
      <rPr>
        <sz val="11"/>
        <color theme="1"/>
        <rFont val="Century Gothic"/>
        <family val="2"/>
      </rPr>
      <t>Percent of adults, ages 18 and older,  who are current smokers</t>
    </r>
  </si>
  <si>
    <r>
      <rPr>
        <b/>
        <sz val="11"/>
        <color theme="1"/>
        <rFont val="Century Gothic"/>
        <family val="2"/>
      </rPr>
      <t xml:space="preserve">Youth all-tobacco use. </t>
    </r>
    <r>
      <rPr>
        <sz val="11"/>
        <color theme="1"/>
        <rFont val="Century Gothic"/>
        <family val="2"/>
      </rPr>
      <t>Percent of youth, ages 12-17, who used cigarettes, smokeless tobacco, cigars or pipe tobacco during the past 30 days (does not include e-cigarettes)</t>
    </r>
  </si>
  <si>
    <r>
      <rPr>
        <b/>
        <sz val="11"/>
        <color theme="1"/>
        <rFont val="Century Gothic"/>
        <family val="2"/>
      </rPr>
      <t xml:space="preserve">Excessive drinking. </t>
    </r>
    <r>
      <rPr>
        <sz val="11"/>
        <color theme="1"/>
        <rFont val="Century Gothic"/>
        <family val="2"/>
      </rPr>
      <t>Percent of adults that report either binge drinking, defined as consuming more than four (women) or five (men) alcoholic beverages on a single occasion in the past 30 days, or heavy drinking, defined as drinking more than one (women) or two (men) drinks per day on average</t>
    </r>
  </si>
  <si>
    <r>
      <rPr>
        <b/>
        <sz val="11"/>
        <color theme="1"/>
        <rFont val="Century Gothic"/>
        <family val="2"/>
      </rPr>
      <t>Limited activity due to health problems.</t>
    </r>
    <r>
      <rPr>
        <sz val="11"/>
        <color theme="1"/>
        <rFont val="Century Gothic"/>
        <family val="2"/>
      </rPr>
      <t xml:space="preserve"> Average number of days in the previous 30 days when a person reports limited activity due to physical or mental health difficulties, ages 18 and older</t>
    </r>
  </si>
  <si>
    <r>
      <rPr>
        <b/>
        <sz val="11"/>
        <color theme="1"/>
        <rFont val="Century Gothic"/>
        <family val="2"/>
      </rPr>
      <t xml:space="preserve">Overall health status. </t>
    </r>
    <r>
      <rPr>
        <sz val="11"/>
        <color theme="1"/>
        <rFont val="Century Gothic"/>
        <family val="2"/>
      </rPr>
      <t>Percent of adults who report excellent, very good or good health</t>
    </r>
  </si>
  <si>
    <r>
      <rPr>
        <b/>
        <sz val="11"/>
        <color theme="1"/>
        <rFont val="Century Gothic"/>
        <family val="2"/>
      </rPr>
      <t>Life expectancy.</t>
    </r>
    <r>
      <rPr>
        <sz val="11"/>
        <color theme="1"/>
        <rFont val="Century Gothic"/>
        <family val="2"/>
      </rPr>
      <t xml:space="preserve"> Life expectancy at birth based on current mortality data and population estimates</t>
    </r>
  </si>
  <si>
    <r>
      <rPr>
        <b/>
        <sz val="11"/>
        <color theme="1"/>
        <rFont val="Century Gothic"/>
        <family val="2"/>
      </rPr>
      <t xml:space="preserve">Premature death. </t>
    </r>
    <r>
      <rPr>
        <sz val="11"/>
        <color theme="1"/>
        <rFont val="Century Gothic"/>
        <family val="2"/>
      </rPr>
      <t>Average number of years of potential life lost before age 75, per 100,000 population</t>
    </r>
  </si>
  <si>
    <t>Analysis of U.S. Census Bureau, American Community Survey 1-year estimates by the Population Reference Bureau, as compiled by the Annie E. Casey Kids Count Data Center</t>
  </si>
  <si>
    <t>U.S. Census Bureau, American Community Survey 5-year estimates, as compiled by County Health Rankings and Roadmaps</t>
  </si>
  <si>
    <t>Analysis of U.S. Census Bureau, American Community Survey Public Use Microdata Sample by Ani Ruhil, The Voinovich School of Leadership &amp; Public Affairs, Ohio University.</t>
  </si>
  <si>
    <t>U.S. Department of Education, National Assessment of Educational Progress, as compiled by the Annie E. Casey Foundation Kids Count Data Center</t>
  </si>
  <si>
    <t>Analysis of data from the U.S. Census Bureau, 2008-2016 American Community Survey by the Population Reference Bureau, as compiled by the Annie E. Casey Foundation Kids Count Data Center.</t>
  </si>
  <si>
    <t>Institute of Education Sciences, National Center for Education Statistics</t>
  </si>
  <si>
    <t>U.S. Department of Labor, Bureau of Labor Statistics</t>
  </si>
  <si>
    <t>Bureau of Justice Statistics, Imprisonment rate of sentenced prisoners under the jurisdiction of state or federal correctional authorities per 100,000 U.S. residents, December 31, 1978-2016</t>
  </si>
  <si>
    <t>U.S. Department of Justice, Federal Bureau of Investigation, as compiled by America's Health Rankings</t>
  </si>
  <si>
    <r>
      <rPr>
        <b/>
        <sz val="11"/>
        <color theme="1"/>
        <rFont val="Century Gothic"/>
        <family val="2"/>
      </rPr>
      <t xml:space="preserve">Fourth-grade reading. </t>
    </r>
    <r>
      <rPr>
        <sz val="11"/>
        <color theme="1"/>
        <rFont val="Century Gothic"/>
        <family val="2"/>
      </rPr>
      <t>Percent of fourth grade public school students proficient in reading by a national assessment (National Assessment of Educational Progress)</t>
    </r>
  </si>
  <si>
    <r>
      <rPr>
        <b/>
        <sz val="11"/>
        <color theme="1"/>
        <rFont val="Century Gothic"/>
        <family val="2"/>
      </rPr>
      <t xml:space="preserve">Preschool enrollment. </t>
    </r>
    <r>
      <rPr>
        <sz val="11"/>
        <color theme="1"/>
        <rFont val="Century Gothic"/>
        <family val="2"/>
      </rPr>
      <t>Percent of 3- and 4-year-olds enrolled in preschool</t>
    </r>
  </si>
  <si>
    <r>
      <rPr>
        <b/>
        <sz val="11"/>
        <color theme="1"/>
        <rFont val="Century Gothic"/>
        <family val="2"/>
      </rPr>
      <t xml:space="preserve">Some college. </t>
    </r>
    <r>
      <rPr>
        <sz val="11"/>
        <color theme="1"/>
        <rFont val="Century Gothic"/>
        <family val="2"/>
      </rPr>
      <t>Percent of adults, ages 25-44, with some post-secondary education, such as enrollment in vocational/technical schools, junior colleges, or four-year colleges, including individuals who pursued education following high school but did not receive a degree</t>
    </r>
  </si>
  <si>
    <r>
      <rPr>
        <b/>
        <sz val="11"/>
        <color theme="1"/>
        <rFont val="Century Gothic"/>
        <family val="2"/>
      </rPr>
      <t>Unemployment.</t>
    </r>
    <r>
      <rPr>
        <sz val="11"/>
        <color theme="1"/>
        <rFont val="Century Gothic"/>
        <family val="2"/>
      </rPr>
      <t xml:space="preserve"> Percent of people, ages 16 and older, who are jobless, looking for a job and available for work</t>
    </r>
  </si>
  <si>
    <r>
      <rPr>
        <b/>
        <sz val="11"/>
        <color theme="1"/>
        <rFont val="Century Gothic"/>
        <family val="2"/>
      </rPr>
      <t>Labor force participation.</t>
    </r>
    <r>
      <rPr>
        <sz val="11"/>
        <color theme="1"/>
        <rFont val="Century Gothic"/>
        <family val="2"/>
      </rPr>
      <t xml:space="preserve"> Percent of people, ages 16 and older, who are in the labor force</t>
    </r>
  </si>
  <si>
    <r>
      <rPr>
        <b/>
        <sz val="11"/>
        <color theme="1"/>
        <rFont val="Century Gothic"/>
        <family val="2"/>
      </rPr>
      <t xml:space="preserve">Income inequality. </t>
    </r>
    <r>
      <rPr>
        <sz val="11"/>
        <color theme="1"/>
        <rFont val="Century Gothic"/>
        <family val="2"/>
      </rPr>
      <t>The ratio of household income at the 80th percentile to that at the 20th percentile</t>
    </r>
  </si>
  <si>
    <r>
      <rPr>
        <b/>
        <sz val="11"/>
        <color theme="1"/>
        <rFont val="Century Gothic"/>
        <family val="2"/>
      </rPr>
      <t xml:space="preserve">Disconnected youth. </t>
    </r>
    <r>
      <rPr>
        <sz val="11"/>
        <color theme="1"/>
        <rFont val="Century Gothic"/>
        <family val="2"/>
      </rPr>
      <t>Percent of youth, ages 16-24, who are not working or in school</t>
    </r>
  </si>
  <si>
    <r>
      <rPr>
        <b/>
        <sz val="11"/>
        <color theme="1"/>
        <rFont val="Century Gothic"/>
        <family val="2"/>
      </rPr>
      <t>Low-income working families with children.</t>
    </r>
    <r>
      <rPr>
        <sz val="11"/>
        <color theme="1"/>
        <rFont val="Century Gothic"/>
        <family val="2"/>
      </rPr>
      <t xml:space="preserve"> Percent of families with at least one child under age 18, income below 200 percent of the federal poverty level and at least one parent working year-round during the previous year</t>
    </r>
  </si>
  <si>
    <r>
      <rPr>
        <b/>
        <sz val="11"/>
        <color theme="1"/>
        <rFont val="Century Gothic"/>
        <family val="2"/>
      </rPr>
      <t xml:space="preserve">Adult incarceration. </t>
    </r>
    <r>
      <rPr>
        <sz val="11"/>
        <color theme="1"/>
        <rFont val="Century Gothic"/>
        <family val="2"/>
      </rPr>
      <t>Number of people imprisoned under the jurisdiction of state or federal correctional authorities, per 100,000 population</t>
    </r>
  </si>
  <si>
    <r>
      <rPr>
        <b/>
        <sz val="11"/>
        <color theme="1"/>
        <rFont val="Century Gothic"/>
        <family val="2"/>
      </rPr>
      <t xml:space="preserve">Child abuse and neglect. </t>
    </r>
    <r>
      <rPr>
        <sz val="11"/>
        <color theme="1"/>
        <rFont val="Century Gothic"/>
        <family val="2"/>
      </rPr>
      <t>Number of child maltreatment victims, per 1,000 children</t>
    </r>
  </si>
  <si>
    <r>
      <rPr>
        <b/>
        <sz val="11"/>
        <color theme="1"/>
        <rFont val="Century Gothic"/>
        <family val="2"/>
      </rPr>
      <t>Adverse childhood experiences.</t>
    </r>
    <r>
      <rPr>
        <sz val="11"/>
        <color theme="1"/>
        <rFont val="Century Gothic"/>
        <family val="2"/>
      </rPr>
      <t xml:space="preserve"> Percent of children who have experienced two or more adverse experiences</t>
    </r>
  </si>
  <si>
    <r>
      <rPr>
        <b/>
        <sz val="11"/>
        <color theme="1"/>
        <rFont val="Century Gothic"/>
        <family val="2"/>
      </rPr>
      <t xml:space="preserve">Violent crime. </t>
    </r>
    <r>
      <rPr>
        <sz val="11"/>
        <color theme="1"/>
        <rFont val="Century Gothic"/>
        <family val="2"/>
      </rPr>
      <t>Number of violent crimes (murder, rape, robbery and aggravated assault), per 100,000 population</t>
    </r>
  </si>
  <si>
    <t>U.S. Census Bureau, American Community Survey 5-year estimates</t>
  </si>
  <si>
    <t>U.S. Environmental Protection Agency, Toxic Release Inventory and U.S. Census Bureau, American Community Survey 1-year estimates</t>
  </si>
  <si>
    <t>Ohio Department of Health, Ohio Public Health Data Warehouse</t>
  </si>
  <si>
    <t>U.S. Department of Agriculture, Food Environment Atlas, as compiled by County Health Rankings and Roadmaps</t>
  </si>
  <si>
    <t>U.S. Census Bureau, Current Population Survey, as compiled by U.S. Department of Agriculture Economic Research Service</t>
  </si>
  <si>
    <t>U.S. Department of Housing and Urban Development, Comprehensive Housing Affordability Strategy Data</t>
  </si>
  <si>
    <r>
      <rPr>
        <b/>
        <sz val="11"/>
        <color theme="1"/>
        <rFont val="Century Gothic"/>
        <family val="2"/>
      </rPr>
      <t>Toxic pollutants, per capita.</t>
    </r>
    <r>
      <rPr>
        <sz val="11"/>
        <color theme="1"/>
        <rFont val="Century Gothic"/>
        <family val="2"/>
      </rPr>
      <t xml:space="preserve"> Total pounds of toxic chemicals released into the environment, per capita (total on-site disposal or other releases for all industries and all chemicals)</t>
    </r>
  </si>
  <si>
    <r>
      <rPr>
        <b/>
        <sz val="11"/>
        <color theme="1"/>
        <rFont val="Century Gothic"/>
        <family val="2"/>
      </rPr>
      <t>Child in household with a smoker.</t>
    </r>
    <r>
      <rPr>
        <sz val="11"/>
        <color theme="1"/>
        <rFont val="Century Gothic"/>
        <family val="2"/>
      </rPr>
      <t xml:space="preserve"> Percent of children, ages 0-17, who live in households where someone smokes (cigarettes, cigars or pipe tobacco)</t>
    </r>
  </si>
  <si>
    <r>
      <rPr>
        <b/>
        <sz val="11"/>
        <color theme="1"/>
        <rFont val="Century Gothic"/>
        <family val="2"/>
      </rPr>
      <t xml:space="preserve">Outdoor air quality. </t>
    </r>
    <r>
      <rPr>
        <sz val="11"/>
        <color theme="1"/>
        <rFont val="Century Gothic"/>
        <family val="2"/>
      </rPr>
      <t>Average exposure of the general public to particulate matter of 2.5 microns or less in size (PM2.5)</t>
    </r>
  </si>
  <si>
    <r>
      <rPr>
        <b/>
        <sz val="11"/>
        <color theme="1"/>
        <rFont val="Century Gothic"/>
        <family val="2"/>
      </rPr>
      <t>Lead poisoning.</t>
    </r>
    <r>
      <rPr>
        <sz val="11"/>
        <color theme="1"/>
        <rFont val="Century Gothic"/>
        <family val="2"/>
      </rPr>
      <t xml:space="preserve"> Percent of children, ages 0-5, with elevated blood lead levels (BLL &gt; 5 ug/dL)</t>
    </r>
  </si>
  <si>
    <r>
      <rPr>
        <b/>
        <sz val="11"/>
        <color theme="1"/>
        <rFont val="Century Gothic"/>
        <family val="2"/>
      </rPr>
      <t>Healthy food access.</t>
    </r>
    <r>
      <rPr>
        <sz val="11"/>
        <color theme="1"/>
        <rFont val="Century Gothic"/>
        <family val="2"/>
      </rPr>
      <t xml:space="preserve"> Percent of population with limited access to healthy food, defined as the percent of low-income individuals (&lt;200% federal poverty guideline) living more than 10 miles from a grocery store in rural areas and more than one mile in non-rural areas</t>
    </r>
  </si>
  <si>
    <r>
      <rPr>
        <b/>
        <sz val="11"/>
        <color theme="1"/>
        <rFont val="Century Gothic"/>
        <family val="2"/>
      </rPr>
      <t xml:space="preserve">Food insecurity. </t>
    </r>
    <r>
      <rPr>
        <sz val="11"/>
        <color theme="1"/>
        <rFont val="Century Gothic"/>
        <family val="2"/>
      </rPr>
      <t>Percent of households that are food insecure</t>
    </r>
  </si>
  <si>
    <r>
      <rPr>
        <b/>
        <sz val="11"/>
        <color theme="1"/>
        <rFont val="Century Gothic"/>
        <family val="2"/>
      </rPr>
      <t xml:space="preserve">Severe housing problems. </t>
    </r>
    <r>
      <rPr>
        <sz val="11"/>
        <color theme="1"/>
        <rFont val="Century Gothic"/>
        <family val="2"/>
      </rPr>
      <t>Percent of households that have one or more of the following problems: 1) housing unit lacks complete kitchen facilities, 2) housing unit lacks complete plumbing facilities, 3) household is severely overcrowded, 4) monthly housing costs, including utilities, exceed 50 percent of monthly income</t>
    </r>
  </si>
  <si>
    <r>
      <rPr>
        <b/>
        <sz val="11"/>
        <color theme="1"/>
        <rFont val="Century Gothic"/>
        <family val="2"/>
      </rPr>
      <t xml:space="preserve">Access to exercise opportunities. </t>
    </r>
    <r>
      <rPr>
        <sz val="11"/>
        <color theme="1"/>
        <rFont val="Century Gothic"/>
        <family val="2"/>
      </rPr>
      <t>Percent of individuals who live reasonably close to a location for physical activity, defined as parks or recreational facilities</t>
    </r>
  </si>
  <si>
    <r>
      <rPr>
        <b/>
        <sz val="11"/>
        <color theme="1"/>
        <rFont val="Century Gothic"/>
        <family val="2"/>
      </rPr>
      <t xml:space="preserve">Long commute, driving alone. </t>
    </r>
    <r>
      <rPr>
        <sz val="11"/>
        <color theme="1"/>
        <rFont val="Century Gothic"/>
        <family val="2"/>
      </rPr>
      <t>Percent of commuters, among those who commute to work by car, truck, or van, alone, who drive longer than 30 minutes to work each day</t>
    </r>
  </si>
  <si>
    <r>
      <rPr>
        <b/>
        <sz val="11"/>
        <color theme="1"/>
        <rFont val="Century Gothic"/>
        <family val="2"/>
      </rPr>
      <t>Alternative commute modes.</t>
    </r>
    <r>
      <rPr>
        <sz val="11"/>
        <color theme="1"/>
        <rFont val="Century Gothic"/>
        <family val="2"/>
      </rPr>
      <t xml:space="preserve"> Percent of trips to work via bicycle, walking or mass transit (combined)</t>
    </r>
  </si>
  <si>
    <r>
      <rPr>
        <b/>
        <sz val="11"/>
        <color theme="1"/>
        <rFont val="Century Gothic"/>
        <family val="2"/>
      </rPr>
      <t>Neighborhood safety.</t>
    </r>
    <r>
      <rPr>
        <sz val="11"/>
        <color theme="1"/>
        <rFont val="Century Gothic"/>
        <family val="2"/>
      </rPr>
      <t xml:space="preserve"> Percent of children living in a safe neighborhood</t>
    </r>
  </si>
  <si>
    <r>
      <rPr>
        <b/>
        <sz val="11"/>
        <color theme="1"/>
        <rFont val="Century Gothic"/>
        <family val="2"/>
      </rPr>
      <t>Neighborhood resources.</t>
    </r>
    <r>
      <rPr>
        <sz val="11"/>
        <color theme="1"/>
        <rFont val="Century Gothic"/>
        <family val="2"/>
      </rPr>
      <t xml:space="preserve"> Percent of children living in a neighborhood that contains each of the following amenities: sidewalks or walking paths; parks or playgrounds; recreation centers, community center, or boys’ and girls’ club; and libraries or bookmobiles</t>
    </r>
  </si>
  <si>
    <t>Most recent year data value</t>
  </si>
  <si>
    <t>Mid year data value</t>
  </si>
  <si>
    <t>Baseline year data value</t>
  </si>
  <si>
    <t>Trend</t>
  </si>
  <si>
    <t>Ohio rank for most recent year</t>
  </si>
  <si>
    <t>N/A</t>
  </si>
  <si>
    <t>No change</t>
  </si>
  <si>
    <t>Greatly increased</t>
  </si>
  <si>
    <t>Moderately increased</t>
  </si>
  <si>
    <t>28
(out of
49)</t>
  </si>
  <si>
    <t>Moderately decreased</t>
  </si>
  <si>
    <t>20
(out of 50)</t>
  </si>
  <si>
    <t>Moderately worsened</t>
  </si>
  <si>
    <t>Greatly worsened</t>
  </si>
  <si>
    <t>Moderately improved</t>
  </si>
  <si>
    <t>Health Resources and Services Administration, Bureau of Health Workforce. 2014 data compiled by the Henry J Kaiser Family Foundation on State Health Facts.</t>
  </si>
  <si>
    <t>14
(out of 50)</t>
  </si>
  <si>
    <t>28
(out of 50)</t>
  </si>
  <si>
    <t>Not ranked (Ohio only)</t>
  </si>
  <si>
    <r>
      <rPr>
        <b/>
        <sz val="11"/>
        <color theme="1"/>
        <rFont val="Century Gothic"/>
        <family val="2"/>
      </rPr>
      <t>Central line-associated bloodstream infections.</t>
    </r>
    <r>
      <rPr>
        <sz val="11"/>
        <color theme="1"/>
        <rFont val="Century Gothic"/>
        <family val="2"/>
      </rPr>
      <t xml:space="preserve"> Standardized infection ratio for central line-associated bloodstream infections in acute care hospitals</t>
    </r>
  </si>
  <si>
    <t>44
(out of 49)</t>
  </si>
  <si>
    <t>41
(out of49)</t>
  </si>
  <si>
    <t>Greatly improved</t>
  </si>
  <si>
    <t>45
(out of 50)</t>
  </si>
  <si>
    <t>7
(out of 48)</t>
  </si>
  <si>
    <t>38
(out of 50)</t>
  </si>
  <si>
    <t>Not ranked
(Ohio only)</t>
  </si>
  <si>
    <t>7.43 in 2016 (7.2 in 2017*)</t>
  </si>
  <si>
    <t>Metric information</t>
  </si>
  <si>
    <t>Rank, data values and trend</t>
  </si>
  <si>
    <t>Source information</t>
  </si>
  <si>
    <t>2nd quartile</t>
  </si>
  <si>
    <t>3rd quartile</t>
  </si>
  <si>
    <t xml:space="preserve">1st quartile </t>
  </si>
  <si>
    <t>Quartile out of 50 states (and D.C.)</t>
  </si>
  <si>
    <r>
      <rPr>
        <b/>
        <sz val="11"/>
        <color theme="1"/>
        <rFont val="Century Gothic"/>
        <family val="2"/>
      </rPr>
      <t>Trend note:</t>
    </r>
    <r>
      <rPr>
        <sz val="11"/>
        <color theme="1"/>
        <rFont val="Century Gothic"/>
        <family val="2"/>
      </rPr>
      <t xml:space="preserve"> Worsened or improved compares Ohio’s change from baseline to most recent year relative to other states’ performance on the metric. For more details, see the methodology section on the 2019 </t>
    </r>
    <r>
      <rPr>
        <i/>
        <sz val="11"/>
        <color theme="1"/>
        <rFont val="Century Gothic"/>
        <family val="2"/>
      </rPr>
      <t>Health Value Dashboard</t>
    </r>
    <r>
      <rPr>
        <sz val="11"/>
        <color theme="1"/>
        <rFont val="Century Gothic"/>
        <family val="2"/>
      </rPr>
      <t xml:space="preserve"> webpage.</t>
    </r>
  </si>
  <si>
    <r>
      <rPr>
        <b/>
        <sz val="11"/>
        <color theme="1"/>
        <rFont val="Century Gothic"/>
        <family val="2"/>
      </rPr>
      <t>High school graduation.</t>
    </r>
    <r>
      <rPr>
        <sz val="11"/>
        <color theme="1"/>
        <rFont val="Century Gothic"/>
        <family val="2"/>
      </rPr>
      <t xml:space="preserve"> Percent of incoming ninth graders who graduate in four years from a public high school with a regular degree</t>
    </r>
  </si>
  <si>
    <t>Adjusted Cohort Graduation Rate of incoming ninth graders who graduate in 4 years from a public high school with a regular degree.</t>
  </si>
  <si>
    <t>Life expectancy at birth based on current mortality data and population estimates.</t>
  </si>
  <si>
    <t>Employees' average contributions to their employer-sponsored health insurance premiums as a percent of state median household incomes for the under-65 population in each state, using a weighted average of single and family premium contributions compared with single and family median household incomes. Commonwealth Fund 2018 Scorecard on State Health System Performance authors’ analysis of 2013 and 2016 MEPS-IC (AHRQ) and 2014 and 2017 CPS ASEC (U.S. Census Bureau).</t>
  </si>
  <si>
    <t>Health Resources and Services Administration, National Survey of Children's Health</t>
  </si>
  <si>
    <t>2011-2015, 2010-2014,  2008-2012</t>
  </si>
  <si>
    <t>2016-2017,  2015-2016, 2013-2014</t>
  </si>
  <si>
    <t>HPIO analysis of data from the Cancer Incidence in North America monograph, North American Association of Central Cancer Registries.</t>
  </si>
  <si>
    <t>Number of deaths before age 75 per 100,000 population that resulted from causes considered at least partially treatable or preventable with timely and appropriate medical care (see list), as described in E. Nolte and M. McKee, “Measuring the Health of Nations: Analysis of Mortality Amenable to Health Care,” British Medical Journal, Nov. 15, 2003, 327 (7424): 1129–32. For more information about the conditions used in the analysis see the Appendix of the 2018 Scorecard on State Health System Performance.</t>
  </si>
  <si>
    <t xml:space="preserve">Number of state public health agency staff FTEs per 100,000 population. Data normalized per 100,000 population. ASTHO data were used to obtain the numerator and the American Community Survey 1-year estimates for denominator. </t>
  </si>
  <si>
    <t>Number of reported cases of chlamydia rate per 100,000 population.</t>
  </si>
  <si>
    <t>Number of violent crimes (murder, rape, robbery and aggravated assault), per 100,000 population</t>
  </si>
  <si>
    <t>Percent of children who have experienced two or more adverse experiences (ACEs), among nine ACEs defined by the National Survey of Children's Health: "Somewhat often" or "very often" hard to get by on family income; parent or guardian divorced or separated; parent or guardian died; parent or guardian served time in jail; child saw or heard parents or adults slap, hit, kick punch one another in the home; child was a victim of violence or witnessed violence in neighborhood; child lived with anyone who was mentally ill, suicidal, or severely depressed; child lived with anyone who had a problem with alcohol or drugs; and child treated or judged unfairly due to race/ethnicity.</t>
  </si>
  <si>
    <t>Business Analyst, Delorme map data, ESRI, &amp; U.S. Census Tigerline Files, as compiled by County Health Rankings and Roadmaps</t>
  </si>
  <si>
    <t>2010 &amp; 2016, 2010 &amp; 2014, 2010 &amp; 2013</t>
  </si>
  <si>
    <r>
      <rPr>
        <b/>
        <sz val="11"/>
        <color theme="1"/>
        <rFont val="Century Gothic"/>
        <family val="2"/>
      </rPr>
      <t xml:space="preserve">Underserved, primary care physicians. </t>
    </r>
    <r>
      <rPr>
        <sz val="11"/>
        <color theme="1"/>
        <rFont val="Century Gothic"/>
        <family val="2"/>
      </rPr>
      <t>Percent of need not met by current supply of primary care physicians in designated primary care health professional shortage areas</t>
    </r>
  </si>
  <si>
    <t>Annual average of all costs, risk adjusted, per Medicare beneficiary without any claims-based chronic conditions.</t>
  </si>
  <si>
    <t>Annual average of all costs, risk adjusted, per Medicare beneficiary with one claims-based chronic condition.</t>
  </si>
  <si>
    <t>Annual average of all costs, risk adjusted, per Medicare beneficiary with two claims-based chronic conditions.</t>
  </si>
  <si>
    <t>Annual average of all costs, risk adjusted, per Medicare beneficiary with three or more claims-based chronic conditions.</t>
  </si>
  <si>
    <t>Analysis of data from the 2014 Medicaid Statistical Information System and Urban Institute estimates from CMS-64 reports by the Henry J Kaiser Family Foundation, as compiled on State Health Facts.</t>
  </si>
  <si>
    <t>4th quartile</t>
  </si>
  <si>
    <r>
      <rPr>
        <b/>
        <sz val="11"/>
        <color theme="1"/>
        <rFont val="Century Gothic"/>
        <family val="2"/>
      </rPr>
      <t>Note:</t>
    </r>
    <r>
      <rPr>
        <sz val="11"/>
        <color theme="1"/>
        <rFont val="Century Gothic"/>
        <family val="2"/>
      </rPr>
      <t xml:space="preserve"> Rank is out of 51 unless otherwise specified. Quartiles are adjusted based on the number of ranked states. </t>
    </r>
  </si>
  <si>
    <t xml:space="preserve">Average Maternity Practice in Infant Nutrition and Care (mPINC) score among hospitals and birthing facilities to support breastfeeding. The score is the average across 7 categories of supports that hospitals and birth centers can provide for breastfeeding. Scores range from 0 to 100. 100 is the highest, best possible score. </t>
  </si>
  <si>
    <r>
      <t>HPI</t>
    </r>
    <r>
      <rPr>
        <sz val="11"/>
        <rFont val="Century Gothic"/>
        <family val="2"/>
      </rPr>
      <t>O analysis of data from the Cancer Incidence in North America monograph, North American Association of Central Cancer Registries.</t>
    </r>
  </si>
  <si>
    <t>National Highway Traffic Safety Administration, National Center for Statistics and Analysis, "Seat Belt Use in 2017 - Use Rates in the States and Territories"</t>
  </si>
  <si>
    <t xml:space="preserve">Annual average of the percent of persons in the labor force that are unemployed during the reference week for which the Bureau of Labor Statistics (BLS) surveys. The BLS, Local Area Unemployment Statistics program defines people ages 16 who are not working but are available for work (i.e. willing, able and looking for work) as unemployed. </t>
  </si>
  <si>
    <t>The percent of families that meet three criteria: 1) family income was less than twice the federal poverty level; 2) at least one parent worked 50 or more weeks during the previous year; 3) there was at least one "Own child" under age 18 in the family.</t>
  </si>
  <si>
    <t>FFY 2017, FFY 2016</t>
  </si>
  <si>
    <t>FFY 2014</t>
  </si>
  <si>
    <t>FFY 2017, FFY 2016, FFY 2015</t>
  </si>
  <si>
    <r>
      <t xml:space="preserve">HPIO 2019 </t>
    </r>
    <r>
      <rPr>
        <b/>
        <i/>
        <sz val="11"/>
        <rFont val="Century Gothic"/>
        <family val="2"/>
      </rPr>
      <t>Health Value Dashboard</t>
    </r>
    <r>
      <rPr>
        <b/>
        <sz val="11"/>
        <rFont val="Century Gothic"/>
        <family val="2"/>
      </rPr>
      <t xml:space="preserve"> appendix</t>
    </r>
  </si>
  <si>
    <t>Updated April 1, 2019</t>
  </si>
  <si>
    <r>
      <rPr>
        <b/>
        <sz val="11"/>
        <color theme="1"/>
        <rFont val="Century Gothic"/>
        <family val="2"/>
      </rPr>
      <t>Adult poverty.</t>
    </r>
    <r>
      <rPr>
        <sz val="11"/>
        <color theme="1"/>
        <rFont val="Century Gothic"/>
        <family val="2"/>
      </rPr>
      <t xml:space="preserve"> Percent of people, ages 18 and older, in households with incomes below the federal poverty level</t>
    </r>
  </si>
  <si>
    <t>Percent of people, ages 18 and older, in households with incomes below the federal poverty level.</t>
  </si>
  <si>
    <r>
      <rPr>
        <b/>
        <sz val="11"/>
        <color theme="1"/>
        <rFont val="Century Gothic"/>
        <family val="2"/>
      </rPr>
      <t xml:space="preserve">Child poverty. </t>
    </r>
    <r>
      <rPr>
        <sz val="11"/>
        <color theme="1"/>
        <rFont val="Century Gothic"/>
        <family val="2"/>
      </rPr>
      <t>Percent of people under age 18, in households with incomes below the federal poverty level</t>
    </r>
  </si>
  <si>
    <t>Percent of people under age 18, in households with incomes below the federal poverty level.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</si>
</sst>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0_);[Red]\(&quot;$&quot;#,##0\)"/>
    <numFmt numFmtId="8" formatCode="&quot;$&quot;#,##0.00_);[Red]\(&quot;$&quot;#,##0.00\)"/>
    <numFmt numFmtId="164" formatCode="0.0\%"/>
    <numFmt numFmtId="165" formatCode="0.0"/>
    <numFmt numFmtId="166" formatCode="&quot;$&quot;#,###"/>
    <numFmt numFmtId="167" formatCode="&quot;$&quot;#,##0.00"/>
    <numFmt numFmtId="168" formatCode="0\%"/>
    <numFmt numFmtId="169" formatCode="0.0%"/>
    <numFmt numFmtId="170" formatCode="[$-409]mmmm\ d\,\ yyyy;@"/>
  </numFmts>
  <fonts count="17" x14ac:knownFonts="1">
    <font>
      <sz val="11"/>
      <color theme="1"/>
      <name val="Century Gothic"/>
      <family val="2"/>
    </font>
    <font>
      <sz val="11"/>
      <color theme="1"/>
      <name val="Calibri"/>
      <family val="2"/>
      <scheme val="minor"/>
    </font>
    <font>
      <sz val="11"/>
      <color theme="1"/>
      <name val="Century Gothic"/>
      <family val="2"/>
    </font>
    <font>
      <b/>
      <sz val="11"/>
      <color theme="0"/>
      <name val="Century Gothic"/>
      <family val="2"/>
    </font>
    <font>
      <b/>
      <sz val="11"/>
      <color theme="1"/>
      <name val="Century Gothic"/>
      <family val="2"/>
    </font>
    <font>
      <sz val="11"/>
      <color theme="0"/>
      <name val="Century Gothic"/>
      <family val="2"/>
    </font>
    <font>
      <b/>
      <sz val="14"/>
      <color theme="0"/>
      <name val="Century Gothic"/>
      <family val="2"/>
    </font>
    <font>
      <b/>
      <i/>
      <sz val="11"/>
      <color theme="0"/>
      <name val="Century Gothic"/>
      <family val="2"/>
    </font>
    <font>
      <sz val="11"/>
      <color theme="1"/>
      <name val="Calibri"/>
      <family val="2"/>
      <scheme val="minor"/>
    </font>
    <font>
      <sz val="11"/>
      <name val="Calibri"/>
      <family val="2"/>
    </font>
    <font>
      <b/>
      <sz val="11"/>
      <color rgb="FFFF0000"/>
      <name val="Century Gothic"/>
      <family val="2"/>
    </font>
    <font>
      <b/>
      <sz val="14"/>
      <color theme="1"/>
      <name val="Century Gothic"/>
      <family val="2"/>
    </font>
    <font>
      <b/>
      <sz val="12"/>
      <color theme="1"/>
      <name val="Century Gothic"/>
      <family val="2"/>
    </font>
    <font>
      <i/>
      <sz val="11"/>
      <color theme="1"/>
      <name val="Century Gothic"/>
      <family val="2"/>
    </font>
    <font>
      <sz val="11"/>
      <name val="Century Gothic"/>
      <family val="2"/>
    </font>
    <font>
      <b/>
      <sz val="11"/>
      <name val="Century Gothic"/>
      <family val="2"/>
    </font>
    <font>
      <b/>
      <i/>
      <sz val="11"/>
      <name val="Century Gothic"/>
      <family val="2"/>
    </font>
  </fonts>
  <fills count="8">
    <fill>
      <patternFill patternType="none"/>
    </fill>
    <fill>
      <patternFill patternType="gray125"/>
    </fill>
    <fill>
      <patternFill patternType="solid">
        <fgColor rgb="FF5E82AB"/>
        <bgColor indexed="64"/>
      </patternFill>
    </fill>
    <fill>
      <patternFill patternType="solid">
        <fgColor theme="4" tint="0.59999389629810485"/>
        <bgColor indexed="64"/>
      </patternFill>
    </fill>
    <fill>
      <patternFill patternType="solid">
        <fgColor rgb="FFFF0000"/>
        <bgColor indexed="64"/>
      </patternFill>
    </fill>
    <fill>
      <patternFill patternType="solid">
        <fgColor rgb="FFFFFF00"/>
        <bgColor indexed="64"/>
      </patternFill>
    </fill>
    <fill>
      <patternFill patternType="solid">
        <fgColor rgb="FFFFC000"/>
        <bgColor indexed="64"/>
      </patternFill>
    </fill>
    <fill>
      <patternFill patternType="solid">
        <fgColor rgb="FF00B05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ck">
        <color indexed="64"/>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thick">
        <color indexed="64"/>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ck">
        <color indexed="64"/>
      </right>
      <top style="thick">
        <color indexed="64"/>
      </top>
      <bottom style="thick">
        <color indexed="64"/>
      </bottom>
      <diagonal/>
    </border>
    <border>
      <left style="thick">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thin">
        <color indexed="64"/>
      </right>
      <top style="thin">
        <color indexed="64"/>
      </top>
      <bottom/>
      <diagonal/>
    </border>
  </borders>
  <cellStyleXfs count="4">
    <xf numFmtId="0" fontId="0" fillId="0" borderId="0"/>
    <xf numFmtId="0" fontId="8" fillId="0" borderId="0"/>
    <xf numFmtId="0" fontId="9" fillId="0" borderId="0"/>
    <xf numFmtId="0" fontId="1" fillId="0" borderId="0"/>
  </cellStyleXfs>
  <cellXfs count="121">
    <xf numFmtId="0" fontId="0" fillId="0" borderId="0" xfId="0"/>
    <xf numFmtId="0" fontId="2" fillId="0" borderId="0" xfId="0" applyFont="1" applyAlignment="1">
      <alignment vertical="top"/>
    </xf>
    <xf numFmtId="0" fontId="2" fillId="0" borderId="0" xfId="0" applyFont="1" applyAlignment="1">
      <alignment vertical="top" wrapText="1"/>
    </xf>
    <xf numFmtId="0" fontId="2" fillId="0" borderId="1" xfId="0" applyFont="1" applyBorder="1" applyAlignment="1">
      <alignment horizontal="left" vertical="top" wrapText="1"/>
    </xf>
    <xf numFmtId="0" fontId="0" fillId="0" borderId="1" xfId="0" applyBorder="1" applyAlignment="1">
      <alignment horizontal="left" vertical="top" wrapText="1"/>
    </xf>
    <xf numFmtId="0" fontId="2" fillId="0" borderId="0" xfId="0" applyFont="1" applyAlignment="1">
      <alignment horizontal="left" vertical="top" wrapText="1"/>
    </xf>
    <xf numFmtId="0" fontId="10" fillId="0" borderId="0" xfId="0" applyFont="1"/>
    <xf numFmtId="0" fontId="0" fillId="0" borderId="0" xfId="0" applyAlignment="1">
      <alignment horizontal="left" vertical="top"/>
    </xf>
    <xf numFmtId="1" fontId="0" fillId="0" borderId="1" xfId="0" applyNumberFormat="1" applyBorder="1" applyAlignment="1">
      <alignment horizontal="left" vertical="top" wrapText="1"/>
    </xf>
    <xf numFmtId="0" fontId="0" fillId="0" borderId="3" xfId="0" applyBorder="1" applyAlignment="1">
      <alignment horizontal="left" vertical="top" wrapText="1"/>
    </xf>
    <xf numFmtId="0" fontId="2" fillId="0" borderId="3" xfId="0" applyFont="1" applyBorder="1" applyAlignment="1">
      <alignment horizontal="left" vertical="top" wrapText="1"/>
    </xf>
    <xf numFmtId="1" fontId="2" fillId="0" borderId="0" xfId="0" applyNumberFormat="1" applyFont="1" applyAlignment="1">
      <alignment horizontal="left" vertical="top" wrapText="1"/>
    </xf>
    <xf numFmtId="1" fontId="0" fillId="0" borderId="0" xfId="0" applyNumberFormat="1" applyAlignment="1">
      <alignment horizontal="left" vertical="top" wrapText="1"/>
    </xf>
    <xf numFmtId="0" fontId="0" fillId="0" borderId="0" xfId="0" applyAlignment="1">
      <alignment wrapText="1"/>
    </xf>
    <xf numFmtId="1" fontId="0" fillId="0" borderId="0" xfId="0" applyNumberFormat="1" applyAlignment="1">
      <alignment wrapText="1"/>
    </xf>
    <xf numFmtId="0" fontId="0" fillId="0" borderId="0" xfId="0" applyAlignment="1">
      <alignment horizontal="left" vertical="top" wrapText="1"/>
    </xf>
    <xf numFmtId="164" fontId="2" fillId="0" borderId="1" xfId="0" applyNumberFormat="1" applyFont="1" applyBorder="1" applyAlignment="1">
      <alignment horizontal="left" vertical="top" wrapText="1"/>
    </xf>
    <xf numFmtId="165" fontId="2" fillId="0" borderId="1" xfId="0" applyNumberFormat="1" applyFont="1" applyBorder="1" applyAlignment="1">
      <alignment horizontal="left" vertical="top" wrapText="1"/>
    </xf>
    <xf numFmtId="165" fontId="0" fillId="0" borderId="1" xfId="0" applyNumberFormat="1" applyBorder="1" applyAlignment="1">
      <alignment horizontal="left" vertical="top"/>
    </xf>
    <xf numFmtId="9" fontId="2" fillId="0" borderId="1" xfId="0" applyNumberFormat="1" applyFont="1" applyBorder="1" applyAlignment="1">
      <alignment horizontal="left" vertical="top" wrapText="1"/>
    </xf>
    <xf numFmtId="166" fontId="2" fillId="0" borderId="1" xfId="0" applyNumberFormat="1" applyFont="1" applyBorder="1" applyAlignment="1">
      <alignment horizontal="left" vertical="top" wrapText="1"/>
    </xf>
    <xf numFmtId="167" fontId="2" fillId="0" borderId="1" xfId="0" applyNumberFormat="1" applyFont="1" applyBorder="1" applyAlignment="1">
      <alignment horizontal="left" vertical="top" wrapText="1"/>
    </xf>
    <xf numFmtId="168" fontId="2" fillId="0" borderId="1" xfId="0" applyNumberFormat="1" applyFont="1" applyBorder="1" applyAlignment="1">
      <alignment horizontal="left" vertical="top" wrapText="1"/>
    </xf>
    <xf numFmtId="166" fontId="0" fillId="0" borderId="1" xfId="0" applyNumberFormat="1" applyBorder="1" applyAlignment="1">
      <alignment horizontal="left" vertical="top" wrapText="1"/>
    </xf>
    <xf numFmtId="164" fontId="0" fillId="0" borderId="1" xfId="0" applyNumberFormat="1" applyBorder="1" applyAlignment="1">
      <alignment horizontal="left" vertical="top" wrapText="1"/>
    </xf>
    <xf numFmtId="168" fontId="0" fillId="0" borderId="1" xfId="0" applyNumberFormat="1" applyBorder="1" applyAlignment="1">
      <alignment horizontal="left" vertical="top" wrapText="1"/>
    </xf>
    <xf numFmtId="168" fontId="2" fillId="0" borderId="1" xfId="0" applyNumberFormat="1" applyFont="1" applyBorder="1" applyAlignment="1">
      <alignment horizontal="left" vertical="top" wrapText="1" indent="1"/>
    </xf>
    <xf numFmtId="169" fontId="2" fillId="0" borderId="1" xfId="0" applyNumberFormat="1" applyFont="1" applyBorder="1" applyAlignment="1">
      <alignment horizontal="left" vertical="top" wrapText="1"/>
    </xf>
    <xf numFmtId="165" fontId="0" fillId="0" borderId="1" xfId="0" applyNumberFormat="1" applyBorder="1" applyAlignment="1">
      <alignment horizontal="left" vertical="top" wrapText="1"/>
    </xf>
    <xf numFmtId="167" fontId="0" fillId="0" borderId="1" xfId="0" applyNumberFormat="1" applyBorder="1" applyAlignment="1">
      <alignment horizontal="left" vertical="top" wrapText="1"/>
    </xf>
    <xf numFmtId="0" fontId="6" fillId="3" borderId="3" xfId="0" applyFont="1" applyFill="1" applyBorder="1" applyAlignment="1">
      <alignment vertical="top" wrapText="1"/>
    </xf>
    <xf numFmtId="0" fontId="3" fillId="2" borderId="5" xfId="0" applyFont="1" applyFill="1" applyBorder="1" applyAlignment="1">
      <alignment horizontal="left" vertical="top" wrapText="1"/>
    </xf>
    <xf numFmtId="0" fontId="2" fillId="0" borderId="5" xfId="0" applyFont="1" applyBorder="1" applyAlignment="1">
      <alignment horizontal="left" vertical="top" wrapText="1"/>
    </xf>
    <xf numFmtId="165" fontId="0" fillId="0" borderId="3" xfId="0" applyNumberFormat="1" applyBorder="1" applyAlignment="1">
      <alignment horizontal="left" vertical="top"/>
    </xf>
    <xf numFmtId="165" fontId="2" fillId="0" borderId="3" xfId="0" applyNumberFormat="1" applyFont="1" applyBorder="1" applyAlignment="1">
      <alignment horizontal="left" vertical="top" wrapText="1"/>
    </xf>
    <xf numFmtId="164" fontId="2" fillId="0" borderId="3" xfId="0" applyNumberFormat="1" applyFont="1" applyBorder="1" applyAlignment="1">
      <alignment horizontal="left" vertical="top" wrapText="1"/>
    </xf>
    <xf numFmtId="9" fontId="2" fillId="0" borderId="3" xfId="0" applyNumberFormat="1" applyFont="1" applyBorder="1" applyAlignment="1">
      <alignment horizontal="left" vertical="top" wrapText="1"/>
    </xf>
    <xf numFmtId="0" fontId="3" fillId="2" borderId="6" xfId="0" applyFont="1" applyFill="1" applyBorder="1" applyAlignment="1">
      <alignment horizontal="left" vertical="top" wrapText="1"/>
    </xf>
    <xf numFmtId="0" fontId="2" fillId="0" borderId="6" xfId="0" applyFont="1" applyBorder="1" applyAlignment="1">
      <alignment horizontal="left" vertical="top" wrapText="1"/>
    </xf>
    <xf numFmtId="0" fontId="3" fillId="2" borderId="8" xfId="0" applyFont="1" applyFill="1" applyBorder="1" applyAlignment="1">
      <alignment horizontal="left" vertical="top" wrapText="1"/>
    </xf>
    <xf numFmtId="165" fontId="0" fillId="0" borderId="8" xfId="0" applyNumberFormat="1" applyBorder="1" applyAlignment="1">
      <alignment horizontal="left" vertical="top"/>
    </xf>
    <xf numFmtId="165" fontId="2" fillId="0" borderId="8" xfId="0" applyNumberFormat="1" applyFont="1" applyBorder="1" applyAlignment="1">
      <alignment horizontal="left" vertical="top" wrapText="1"/>
    </xf>
    <xf numFmtId="164" fontId="2" fillId="0" borderId="8" xfId="0" applyNumberFormat="1" applyFont="1" applyBorder="1" applyAlignment="1">
      <alignment horizontal="left" vertical="top" wrapText="1"/>
    </xf>
    <xf numFmtId="0" fontId="0" fillId="0" borderId="8" xfId="0" applyBorder="1" applyAlignment="1">
      <alignment horizontal="left" vertical="top" wrapText="1"/>
    </xf>
    <xf numFmtId="9" fontId="2" fillId="0" borderId="8" xfId="0" applyNumberFormat="1" applyFont="1" applyBorder="1" applyAlignment="1">
      <alignment horizontal="left" vertical="top" wrapText="1"/>
    </xf>
    <xf numFmtId="0" fontId="2" fillId="0" borderId="8" xfId="0" applyFont="1" applyBorder="1" applyAlignment="1">
      <alignment horizontal="left" vertical="top" wrapText="1"/>
    </xf>
    <xf numFmtId="1" fontId="2" fillId="0" borderId="8" xfId="0" applyNumberFormat="1" applyFont="1" applyBorder="1" applyAlignment="1">
      <alignment horizontal="left" vertical="top" wrapText="1"/>
    </xf>
    <xf numFmtId="0" fontId="3" fillId="2" borderId="9" xfId="0" applyFont="1" applyFill="1" applyBorder="1" applyAlignment="1">
      <alignment horizontal="left" vertical="top" wrapText="1"/>
    </xf>
    <xf numFmtId="0" fontId="3" fillId="2" borderId="10" xfId="0" applyFont="1" applyFill="1" applyBorder="1" applyAlignment="1">
      <alignment horizontal="left" vertical="top" wrapText="1"/>
    </xf>
    <xf numFmtId="0" fontId="3" fillId="2" borderId="11" xfId="0" applyFont="1" applyFill="1" applyBorder="1" applyAlignment="1">
      <alignment horizontal="left" vertical="top" wrapText="1"/>
    </xf>
    <xf numFmtId="0" fontId="3" fillId="2" borderId="12" xfId="0" applyFont="1" applyFill="1" applyBorder="1" applyAlignment="1">
      <alignment horizontal="left" vertical="top" wrapText="1"/>
    </xf>
    <xf numFmtId="0" fontId="3" fillId="2" borderId="13" xfId="0" applyFont="1" applyFill="1" applyBorder="1" applyAlignment="1">
      <alignment horizontal="left" vertical="top" wrapText="1"/>
    </xf>
    <xf numFmtId="0" fontId="3" fillId="2" borderId="14" xfId="0" applyFont="1" applyFill="1" applyBorder="1" applyAlignment="1">
      <alignment horizontal="left" vertical="top" wrapText="1"/>
    </xf>
    <xf numFmtId="1" fontId="2" fillId="4" borderId="7" xfId="0" applyNumberFormat="1" applyFont="1" applyFill="1" applyBorder="1" applyAlignment="1">
      <alignment horizontal="left" vertical="top" wrapText="1"/>
    </xf>
    <xf numFmtId="0" fontId="2" fillId="5" borderId="7" xfId="0" applyFont="1" applyFill="1" applyBorder="1" applyAlignment="1">
      <alignment horizontal="left" vertical="top" wrapText="1"/>
    </xf>
    <xf numFmtId="1" fontId="2" fillId="6" borderId="7" xfId="0" applyNumberFormat="1" applyFont="1" applyFill="1" applyBorder="1" applyAlignment="1">
      <alignment horizontal="left" vertical="top" wrapText="1"/>
    </xf>
    <xf numFmtId="0" fontId="6" fillId="3" borderId="15" xfId="0" applyFont="1" applyFill="1" applyBorder="1" applyAlignment="1">
      <alignment vertical="top" wrapText="1"/>
    </xf>
    <xf numFmtId="0" fontId="0" fillId="0" borderId="16" xfId="0" applyBorder="1"/>
    <xf numFmtId="1" fontId="0" fillId="0" borderId="3" xfId="0" applyNumberFormat="1" applyBorder="1" applyAlignment="1">
      <alignment horizontal="left" vertical="top" wrapText="1"/>
    </xf>
    <xf numFmtId="0" fontId="0" fillId="0" borderId="5" xfId="0" applyBorder="1" applyAlignment="1">
      <alignment horizontal="left" vertical="top" wrapText="1"/>
    </xf>
    <xf numFmtId="1" fontId="0" fillId="0" borderId="6" xfId="0" applyNumberFormat="1" applyBorder="1" applyAlignment="1">
      <alignment horizontal="left" vertical="top" wrapText="1"/>
    </xf>
    <xf numFmtId="0" fontId="0" fillId="0" borderId="6" xfId="0" applyBorder="1" applyAlignment="1">
      <alignment horizontal="left" vertical="top" wrapText="1"/>
    </xf>
    <xf numFmtId="166" fontId="2" fillId="0" borderId="8" xfId="0" applyNumberFormat="1" applyFont="1" applyBorder="1" applyAlignment="1">
      <alignment horizontal="left" vertical="top" wrapText="1"/>
    </xf>
    <xf numFmtId="167" fontId="2" fillId="0" borderId="8" xfId="0" applyNumberFormat="1" applyFont="1" applyBorder="1" applyAlignment="1">
      <alignment horizontal="left" vertical="top" wrapText="1"/>
    </xf>
    <xf numFmtId="166" fontId="0" fillId="0" borderId="8" xfId="0" applyNumberFormat="1" applyBorder="1" applyAlignment="1">
      <alignment horizontal="left" vertical="top"/>
    </xf>
    <xf numFmtId="6" fontId="0" fillId="0" borderId="8" xfId="0" applyNumberFormat="1" applyBorder="1" applyAlignment="1">
      <alignment horizontal="left" vertical="top"/>
    </xf>
    <xf numFmtId="168" fontId="2" fillId="0" borderId="8" xfId="0" applyNumberFormat="1" applyFont="1" applyBorder="1" applyAlignment="1">
      <alignment horizontal="left" vertical="top" wrapText="1"/>
    </xf>
    <xf numFmtId="167" fontId="0" fillId="0" borderId="8" xfId="0" applyNumberFormat="1" applyBorder="1" applyAlignment="1">
      <alignment horizontal="left" vertical="top"/>
    </xf>
    <xf numFmtId="166" fontId="0" fillId="0" borderId="8" xfId="0" applyNumberFormat="1" applyBorder="1" applyAlignment="1">
      <alignment horizontal="left" vertical="top" wrapText="1"/>
    </xf>
    <xf numFmtId="164" fontId="0" fillId="0" borderId="8" xfId="0" applyNumberFormat="1" applyBorder="1" applyAlignment="1">
      <alignment horizontal="left" vertical="top" wrapText="1"/>
    </xf>
    <xf numFmtId="166" fontId="2" fillId="0" borderId="3" xfId="0" applyNumberFormat="1" applyFont="1" applyBorder="1" applyAlignment="1">
      <alignment horizontal="left" vertical="top" wrapText="1"/>
    </xf>
    <xf numFmtId="167" fontId="2" fillId="0" borderId="3" xfId="0" applyNumberFormat="1" applyFont="1" applyBorder="1" applyAlignment="1">
      <alignment horizontal="left" vertical="top" wrapText="1"/>
    </xf>
    <xf numFmtId="168" fontId="2" fillId="0" borderId="3" xfId="0" applyNumberFormat="1" applyFont="1" applyBorder="1" applyAlignment="1">
      <alignment horizontal="left" vertical="top" wrapText="1"/>
    </xf>
    <xf numFmtId="166" fontId="0" fillId="0" borderId="3" xfId="0" applyNumberFormat="1" applyBorder="1" applyAlignment="1">
      <alignment horizontal="left" vertical="top" wrapText="1"/>
    </xf>
    <xf numFmtId="164" fontId="0" fillId="0" borderId="3" xfId="0" applyNumberFormat="1" applyBorder="1" applyAlignment="1">
      <alignment horizontal="left" vertical="top" wrapText="1"/>
    </xf>
    <xf numFmtId="1" fontId="0" fillId="0" borderId="7" xfId="0" applyNumberFormat="1" applyBorder="1" applyAlignment="1">
      <alignment horizontal="left" vertical="top" wrapText="1"/>
    </xf>
    <xf numFmtId="0" fontId="0" fillId="0" borderId="7" xfId="0" applyBorder="1" applyAlignment="1">
      <alignment horizontal="left" vertical="top" wrapText="1"/>
    </xf>
    <xf numFmtId="0" fontId="3" fillId="2" borderId="17" xfId="0" applyFont="1" applyFill="1" applyBorder="1" applyAlignment="1">
      <alignment horizontal="left" vertical="top" wrapText="1"/>
    </xf>
    <xf numFmtId="1" fontId="2" fillId="5" borderId="7" xfId="0" applyNumberFormat="1" applyFont="1" applyFill="1" applyBorder="1" applyAlignment="1">
      <alignment horizontal="left" vertical="top" wrapText="1"/>
    </xf>
    <xf numFmtId="1" fontId="0" fillId="4" borderId="7" xfId="0" applyNumberFormat="1" applyFill="1" applyBorder="1" applyAlignment="1">
      <alignment horizontal="left" vertical="top" wrapText="1"/>
    </xf>
    <xf numFmtId="0" fontId="2" fillId="6" borderId="7" xfId="0" applyFont="1" applyFill="1" applyBorder="1" applyAlignment="1">
      <alignment horizontal="left" vertical="top" wrapText="1"/>
    </xf>
    <xf numFmtId="1" fontId="0" fillId="6" borderId="7" xfId="0" applyNumberFormat="1" applyFill="1" applyBorder="1" applyAlignment="1">
      <alignment horizontal="left" vertical="top" wrapText="1"/>
    </xf>
    <xf numFmtId="1" fontId="0" fillId="5" borderId="7" xfId="0" applyNumberFormat="1" applyFill="1" applyBorder="1" applyAlignment="1">
      <alignment horizontal="left" vertical="top" wrapText="1"/>
    </xf>
    <xf numFmtId="1" fontId="2" fillId="4" borderId="18" xfId="0" applyNumberFormat="1" applyFont="1" applyFill="1" applyBorder="1" applyAlignment="1">
      <alignment horizontal="left" vertical="top" wrapText="1"/>
    </xf>
    <xf numFmtId="166" fontId="2" fillId="0" borderId="19" xfId="0" applyNumberFormat="1" applyFont="1" applyBorder="1" applyAlignment="1">
      <alignment horizontal="left" vertical="top" wrapText="1"/>
    </xf>
    <xf numFmtId="168" fontId="0" fillId="0" borderId="8" xfId="0" applyNumberFormat="1" applyBorder="1" applyAlignment="1">
      <alignment horizontal="left" vertical="top" wrapText="1"/>
    </xf>
    <xf numFmtId="1" fontId="2" fillId="7" borderId="7" xfId="0" applyNumberFormat="1" applyFont="1" applyFill="1" applyBorder="1" applyAlignment="1">
      <alignment horizontal="left" vertical="top" wrapText="1"/>
    </xf>
    <xf numFmtId="168" fontId="0" fillId="0" borderId="3" xfId="0" applyNumberFormat="1" applyBorder="1" applyAlignment="1">
      <alignment horizontal="left" vertical="top" wrapText="1"/>
    </xf>
    <xf numFmtId="169" fontId="2" fillId="0" borderId="3" xfId="0" applyNumberFormat="1" applyFont="1" applyBorder="1" applyAlignment="1">
      <alignment horizontal="left" vertical="top" wrapText="1"/>
    </xf>
    <xf numFmtId="1" fontId="0" fillId="0" borderId="8" xfId="0" applyNumberFormat="1" applyBorder="1" applyAlignment="1">
      <alignment horizontal="left" vertical="top" wrapText="1"/>
    </xf>
    <xf numFmtId="169" fontId="2" fillId="0" borderId="8" xfId="0" applyNumberFormat="1" applyFont="1" applyBorder="1" applyAlignment="1">
      <alignment horizontal="left" vertical="top" wrapText="1"/>
    </xf>
    <xf numFmtId="1" fontId="0" fillId="7" borderId="7" xfId="0" applyNumberFormat="1" applyFill="1" applyBorder="1" applyAlignment="1">
      <alignment horizontal="left" vertical="top" wrapText="1"/>
    </xf>
    <xf numFmtId="165" fontId="0" fillId="0" borderId="3" xfId="0" applyNumberFormat="1" applyBorder="1" applyAlignment="1">
      <alignment horizontal="left" vertical="top" wrapText="1"/>
    </xf>
    <xf numFmtId="167" fontId="0" fillId="0" borderId="3" xfId="0" applyNumberFormat="1" applyBorder="1" applyAlignment="1">
      <alignment horizontal="left" vertical="top" wrapText="1"/>
    </xf>
    <xf numFmtId="165" fontId="0" fillId="0" borderId="8" xfId="0" applyNumberFormat="1" applyBorder="1" applyAlignment="1">
      <alignment horizontal="left" vertical="top" wrapText="1"/>
    </xf>
    <xf numFmtId="167" fontId="0" fillId="0" borderId="8" xfId="0" applyNumberFormat="1" applyBorder="1" applyAlignment="1">
      <alignment horizontal="left" vertical="top" wrapText="1"/>
    </xf>
    <xf numFmtId="0" fontId="0" fillId="7" borderId="1" xfId="0" applyFill="1" applyBorder="1"/>
    <xf numFmtId="0" fontId="0" fillId="0" borderId="22" xfId="0" applyBorder="1"/>
    <xf numFmtId="0" fontId="0" fillId="5" borderId="4" xfId="0" applyFill="1" applyBorder="1"/>
    <xf numFmtId="0" fontId="0" fillId="4" borderId="9" xfId="0" applyFill="1" applyBorder="1"/>
    <xf numFmtId="0" fontId="0" fillId="6" borderId="1" xfId="0" applyFill="1" applyBorder="1"/>
    <xf numFmtId="0" fontId="0" fillId="0" borderId="12" xfId="0" applyBorder="1"/>
    <xf numFmtId="0" fontId="0" fillId="0" borderId="1" xfId="0" applyBorder="1"/>
    <xf numFmtId="167" fontId="0" fillId="0" borderId="0" xfId="0" applyNumberFormat="1" applyAlignment="1">
      <alignment horizontal="left" vertical="top"/>
    </xf>
    <xf numFmtId="164" fontId="2" fillId="0" borderId="0" xfId="0" applyNumberFormat="1" applyFont="1" applyAlignment="1">
      <alignment horizontal="left" vertical="top" wrapText="1"/>
    </xf>
    <xf numFmtId="168" fontId="2" fillId="0" borderId="0" xfId="0" applyNumberFormat="1" applyFont="1" applyAlignment="1">
      <alignment horizontal="left" vertical="top" wrapText="1"/>
    </xf>
    <xf numFmtId="165" fontId="0" fillId="0" borderId="0" xfId="0" applyNumberFormat="1" applyAlignment="1">
      <alignment horizontal="left" vertical="top" wrapText="1"/>
    </xf>
    <xf numFmtId="8" fontId="0" fillId="0" borderId="1" xfId="0" applyNumberFormat="1" applyBorder="1" applyAlignment="1">
      <alignment horizontal="left" vertical="top" wrapText="1"/>
    </xf>
    <xf numFmtId="8" fontId="0" fillId="0" borderId="3" xfId="0" applyNumberFormat="1" applyBorder="1" applyAlignment="1">
      <alignment horizontal="left" vertical="top" wrapText="1"/>
    </xf>
    <xf numFmtId="0" fontId="12" fillId="0" borderId="20" xfId="0" applyFont="1" applyBorder="1" applyAlignment="1">
      <alignment horizontal="center"/>
    </xf>
    <xf numFmtId="0" fontId="12" fillId="0" borderId="21" xfId="0" applyFont="1" applyBorder="1" applyAlignment="1">
      <alignment horizontal="center"/>
    </xf>
    <xf numFmtId="0" fontId="2" fillId="0" borderId="0" xfId="0" applyFont="1" applyAlignment="1">
      <alignment horizontal="left" vertical="top" wrapText="1"/>
    </xf>
    <xf numFmtId="0" fontId="11" fillId="0" borderId="0" xfId="0" applyFont="1" applyAlignment="1">
      <alignment horizontal="left"/>
    </xf>
    <xf numFmtId="0" fontId="6" fillId="3" borderId="1" xfId="0" applyFont="1" applyFill="1" applyBorder="1" applyAlignment="1">
      <alignment horizontal="left" vertical="top" wrapText="1"/>
    </xf>
    <xf numFmtId="0" fontId="6" fillId="3" borderId="2" xfId="0" applyFont="1" applyFill="1" applyBorder="1" applyAlignment="1">
      <alignment horizontal="left" vertical="top" wrapText="1"/>
    </xf>
    <xf numFmtId="0" fontId="6" fillId="3" borderId="15" xfId="0" applyFont="1" applyFill="1" applyBorder="1" applyAlignment="1">
      <alignment horizontal="left" vertical="top" wrapText="1"/>
    </xf>
    <xf numFmtId="0" fontId="6" fillId="3" borderId="5" xfId="0" applyFont="1" applyFill="1" applyBorder="1" applyAlignment="1">
      <alignment horizontal="left" vertical="top" wrapText="1"/>
    </xf>
    <xf numFmtId="0" fontId="15" fillId="0" borderId="0" xfId="0" applyFont="1"/>
    <xf numFmtId="170" fontId="15" fillId="0" borderId="0" xfId="0" applyNumberFormat="1" applyFont="1" applyAlignment="1">
      <alignment horizontal="left"/>
    </xf>
    <xf numFmtId="0" fontId="15" fillId="0" borderId="0" xfId="0" applyFont="1" applyAlignment="1">
      <alignment vertical="top"/>
    </xf>
    <xf numFmtId="0" fontId="0" fillId="0" borderId="1" xfId="0" applyFont="1" applyBorder="1" applyAlignment="1">
      <alignment horizontal="left" vertical="top" wrapText="1"/>
    </xf>
  </cellXfs>
  <cellStyles count="4">
    <cellStyle name="Normal" xfId="0" builtinId="0"/>
    <cellStyle name="Normal 2" xfId="1" xr:uid="{2E16C08D-57E7-428C-B8B0-1365B4A46DB5}"/>
    <cellStyle name="Normal 2 2" xfId="3" xr:uid="{B4BFBC15-651B-42A7-9359-195473993936}"/>
    <cellStyle name="Normal 3" xfId="2" xr:uid="{06D22E54-2E51-4741-AEC2-2E3BE140995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Dashboard%203.0\QC%20documents\Phase%202%20domain%20sheets%20for%20QC\P2%20final%20blessed%20-%20for%20layout\Spending_P2_for%20layou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nkings"/>
      <sheetName val="Notes"/>
      <sheetName val="ZR profile layout"/>
      <sheetName val="ZR metric list layout"/>
      <sheetName val="Local pub hlth sp per cap"/>
      <sheetName val="Total MCaid-Phase 2 "/>
      <sheetName val="MCaid Child-Phase 2 "/>
      <sheetName val="MCaid Adult-Phase 2"/>
      <sheetName val="MCaid Disabled-Phase 2"/>
      <sheetName val="MCaid Aged-Phase 2"/>
    </sheetNames>
    <sheetDataSet>
      <sheetData sheetId="0"/>
      <sheetData sheetId="1"/>
      <sheetData sheetId="2"/>
      <sheetData sheetId="3"/>
      <sheetData sheetId="4">
        <row r="2">
          <cell r="B2">
            <v>35.735818322434298</v>
          </cell>
        </row>
      </sheetData>
      <sheetData sheetId="5">
        <row r="37">
          <cell r="C37">
            <v>7496</v>
          </cell>
        </row>
      </sheetData>
      <sheetData sheetId="6">
        <row r="38">
          <cell r="B38">
            <v>2589</v>
          </cell>
        </row>
      </sheetData>
      <sheetData sheetId="7">
        <row r="38">
          <cell r="B38">
            <v>4017</v>
          </cell>
        </row>
      </sheetData>
      <sheetData sheetId="8">
        <row r="38">
          <cell r="B38">
            <v>18682</v>
          </cell>
        </row>
      </sheetData>
      <sheetData sheetId="9">
        <row r="38">
          <cell r="B38">
            <v>18218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C79026-0B2C-419A-9100-BA08D108982E}">
  <sheetPr>
    <pageSetUpPr fitToPage="1"/>
  </sheetPr>
  <dimension ref="A1:M32"/>
  <sheetViews>
    <sheetView tabSelected="1" zoomScaleNormal="100" workbookViewId="0">
      <pane ySplit="6" topLeftCell="A7" activePane="bottomLeft" state="frozen"/>
      <selection activeCell="B1" sqref="B1"/>
      <selection pane="bottomLeft"/>
    </sheetView>
  </sheetViews>
  <sheetFormatPr defaultRowHeight="16.5" x14ac:dyDescent="0.3"/>
  <cols>
    <col min="1" max="1" width="12.375" customWidth="1"/>
    <col min="2" max="2" width="15.875" customWidth="1"/>
    <col min="3" max="3" width="43.75" customWidth="1"/>
    <col min="4" max="4" width="69.125" customWidth="1"/>
    <col min="5" max="10" width="12" customWidth="1"/>
    <col min="11" max="11" width="60.25" customWidth="1"/>
  </cols>
  <sheetData>
    <row r="1" spans="1:13" s="6" customFormat="1" ht="16.5" customHeight="1" x14ac:dyDescent="0.2">
      <c r="A1" s="119" t="s">
        <v>410</v>
      </c>
    </row>
    <row r="2" spans="1:13" s="6" customFormat="1" ht="16.5" customHeight="1" x14ac:dyDescent="0.2">
      <c r="A2" s="118" t="s">
        <v>411</v>
      </c>
    </row>
    <row r="3" spans="1:13" s="6" customFormat="1" ht="16.5" customHeight="1" x14ac:dyDescent="0.2"/>
    <row r="4" spans="1:13" ht="18.75" x14ac:dyDescent="0.3">
      <c r="B4" s="112" t="s">
        <v>30</v>
      </c>
      <c r="C4" s="112"/>
    </row>
    <row r="5" spans="1:13" ht="18" customHeight="1" x14ac:dyDescent="0.3">
      <c r="B5" s="113" t="s">
        <v>371</v>
      </c>
      <c r="C5" s="113"/>
      <c r="D5" s="113"/>
      <c r="E5" s="114"/>
      <c r="F5" s="115" t="s">
        <v>372</v>
      </c>
      <c r="G5" s="113"/>
      <c r="H5" s="113"/>
      <c r="I5" s="113"/>
      <c r="J5" s="114"/>
      <c r="K5" s="56" t="s">
        <v>373</v>
      </c>
    </row>
    <row r="6" spans="1:13" ht="57" x14ac:dyDescent="0.3">
      <c r="B6" s="47" t="s">
        <v>1</v>
      </c>
      <c r="C6" s="47" t="s">
        <v>2</v>
      </c>
      <c r="D6" s="47" t="s">
        <v>3</v>
      </c>
      <c r="E6" s="48" t="s">
        <v>4</v>
      </c>
      <c r="F6" s="49" t="s">
        <v>347</v>
      </c>
      <c r="G6" s="50" t="s">
        <v>345</v>
      </c>
      <c r="H6" s="47" t="s">
        <v>344</v>
      </c>
      <c r="I6" s="51" t="s">
        <v>343</v>
      </c>
      <c r="J6" s="52" t="s">
        <v>346</v>
      </c>
      <c r="K6" s="50" t="s">
        <v>5</v>
      </c>
    </row>
    <row r="7" spans="1:13" ht="132" x14ac:dyDescent="0.3">
      <c r="B7" s="4" t="s">
        <v>38</v>
      </c>
      <c r="C7" s="4" t="s">
        <v>299</v>
      </c>
      <c r="D7" s="3" t="s">
        <v>174</v>
      </c>
      <c r="E7" s="59" t="s">
        <v>13</v>
      </c>
      <c r="F7" s="55">
        <v>37</v>
      </c>
      <c r="G7" s="35">
        <v>19.2</v>
      </c>
      <c r="H7" s="16">
        <v>19.100000000000001</v>
      </c>
      <c r="I7" s="42">
        <v>20.2</v>
      </c>
      <c r="J7" s="38" t="s">
        <v>349</v>
      </c>
      <c r="K7" s="9" t="s">
        <v>185</v>
      </c>
    </row>
    <row r="8" spans="1:13" ht="66" x14ac:dyDescent="0.3">
      <c r="B8" s="3" t="s">
        <v>38</v>
      </c>
      <c r="C8" s="4" t="s">
        <v>298</v>
      </c>
      <c r="D8" s="3" t="s">
        <v>40</v>
      </c>
      <c r="E8" s="32" t="s">
        <v>41</v>
      </c>
      <c r="F8" s="55">
        <v>37</v>
      </c>
      <c r="G8" s="35">
        <v>7.86</v>
      </c>
      <c r="H8" s="16">
        <v>6.9402570218560582</v>
      </c>
      <c r="I8" s="42">
        <v>6.8452890018425832</v>
      </c>
      <c r="J8" s="38" t="s">
        <v>357</v>
      </c>
      <c r="K8" s="10" t="s">
        <v>191</v>
      </c>
    </row>
    <row r="9" spans="1:13" ht="66" x14ac:dyDescent="0.3">
      <c r="B9" s="3" t="s">
        <v>38</v>
      </c>
      <c r="C9" s="4" t="s">
        <v>296</v>
      </c>
      <c r="D9" s="4" t="s">
        <v>181</v>
      </c>
      <c r="E9" s="32" t="s">
        <v>39</v>
      </c>
      <c r="F9" s="53">
        <v>40</v>
      </c>
      <c r="G9" s="35">
        <v>81</v>
      </c>
      <c r="H9" s="16">
        <v>80.3</v>
      </c>
      <c r="I9" s="42">
        <v>81.7</v>
      </c>
      <c r="J9" s="38" t="s">
        <v>349</v>
      </c>
      <c r="K9" s="10" t="s">
        <v>189</v>
      </c>
    </row>
    <row r="10" spans="1:13" ht="33" x14ac:dyDescent="0.3">
      <c r="B10" s="3" t="s">
        <v>38</v>
      </c>
      <c r="C10" s="4" t="s">
        <v>297</v>
      </c>
      <c r="D10" s="4" t="s">
        <v>182</v>
      </c>
      <c r="E10" s="32" t="s">
        <v>13</v>
      </c>
      <c r="F10" s="53">
        <v>44</v>
      </c>
      <c r="G10" s="35">
        <v>21.6</v>
      </c>
      <c r="H10" s="16">
        <v>22.5</v>
      </c>
      <c r="I10" s="42">
        <v>21.1</v>
      </c>
      <c r="J10" s="38" t="s">
        <v>349</v>
      </c>
      <c r="K10" s="10" t="s">
        <v>189</v>
      </c>
    </row>
    <row r="11" spans="1:13" ht="33" x14ac:dyDescent="0.3">
      <c r="B11" s="3" t="s">
        <v>31</v>
      </c>
      <c r="C11" s="4" t="s">
        <v>289</v>
      </c>
      <c r="D11" s="3" t="s">
        <v>34</v>
      </c>
      <c r="E11" s="32" t="s">
        <v>33</v>
      </c>
      <c r="F11" s="54" t="s">
        <v>354</v>
      </c>
      <c r="G11" s="34">
        <v>12.6</v>
      </c>
      <c r="H11" s="17">
        <v>13.9</v>
      </c>
      <c r="I11" s="41">
        <v>14.2</v>
      </c>
      <c r="J11" s="38" t="s">
        <v>349</v>
      </c>
      <c r="K11" s="10" t="s">
        <v>188</v>
      </c>
    </row>
    <row r="12" spans="1:13" ht="49.5" x14ac:dyDescent="0.3">
      <c r="B12" s="3" t="s">
        <v>31</v>
      </c>
      <c r="C12" s="4" t="s">
        <v>290</v>
      </c>
      <c r="D12" s="4" t="s">
        <v>176</v>
      </c>
      <c r="E12" s="32" t="s">
        <v>13</v>
      </c>
      <c r="F12" s="55">
        <v>36</v>
      </c>
      <c r="G12" s="35">
        <v>19.600000000000001</v>
      </c>
      <c r="H12" s="16">
        <v>17.399999999999999</v>
      </c>
      <c r="I12" s="42">
        <v>22.6</v>
      </c>
      <c r="J12" s="38" t="s">
        <v>355</v>
      </c>
      <c r="K12" s="10" t="s">
        <v>189</v>
      </c>
    </row>
    <row r="13" spans="1:13" ht="50.25" thickBot="1" x14ac:dyDescent="0.35">
      <c r="B13" s="3" t="s">
        <v>31</v>
      </c>
      <c r="C13" s="4" t="s">
        <v>291</v>
      </c>
      <c r="D13" s="4" t="s">
        <v>177</v>
      </c>
      <c r="E13" s="32" t="s">
        <v>13</v>
      </c>
      <c r="F13" s="55">
        <v>37</v>
      </c>
      <c r="G13" s="35">
        <v>11</v>
      </c>
      <c r="H13" s="16">
        <v>11.1</v>
      </c>
      <c r="I13" s="42">
        <v>11.3</v>
      </c>
      <c r="J13" s="38" t="s">
        <v>349</v>
      </c>
      <c r="K13" s="10" t="s">
        <v>189</v>
      </c>
    </row>
    <row r="14" spans="1:13" ht="67.5" thickTop="1" thickBot="1" x14ac:dyDescent="0.35">
      <c r="B14" s="3" t="s">
        <v>31</v>
      </c>
      <c r="C14" s="4" t="s">
        <v>288</v>
      </c>
      <c r="D14" s="3" t="s">
        <v>32</v>
      </c>
      <c r="E14" s="32" t="s">
        <v>33</v>
      </c>
      <c r="F14" s="53">
        <v>39</v>
      </c>
      <c r="G14" s="33">
        <v>277.39999999999998</v>
      </c>
      <c r="H14" s="18">
        <v>283.39999999999998</v>
      </c>
      <c r="I14" s="40">
        <v>276.39999999999998</v>
      </c>
      <c r="J14" s="38" t="s">
        <v>349</v>
      </c>
      <c r="K14" s="10" t="s">
        <v>187</v>
      </c>
      <c r="M14" s="57"/>
    </row>
    <row r="15" spans="1:13" ht="50.25" thickTop="1" x14ac:dyDescent="0.3">
      <c r="B15" s="3" t="s">
        <v>31</v>
      </c>
      <c r="C15" s="4" t="s">
        <v>292</v>
      </c>
      <c r="D15" s="4" t="s">
        <v>178</v>
      </c>
      <c r="E15" s="32" t="s">
        <v>13</v>
      </c>
      <c r="F15" s="53">
        <v>41</v>
      </c>
      <c r="G15" s="35">
        <v>29.8</v>
      </c>
      <c r="H15" s="16">
        <v>31.5</v>
      </c>
      <c r="I15" s="42">
        <v>33.799999999999997</v>
      </c>
      <c r="J15" s="38" t="s">
        <v>356</v>
      </c>
      <c r="K15" s="10" t="s">
        <v>189</v>
      </c>
    </row>
    <row r="16" spans="1:13" ht="49.5" x14ac:dyDescent="0.3">
      <c r="B16" s="3" t="s">
        <v>31</v>
      </c>
      <c r="C16" s="4" t="s">
        <v>294</v>
      </c>
      <c r="D16" s="4" t="s">
        <v>180</v>
      </c>
      <c r="E16" s="32" t="s">
        <v>36</v>
      </c>
      <c r="F16" s="53">
        <v>42</v>
      </c>
      <c r="G16" s="36">
        <v>0.13</v>
      </c>
      <c r="H16" s="4" t="s">
        <v>348</v>
      </c>
      <c r="I16" s="44">
        <v>0.14000000000000001</v>
      </c>
      <c r="J16" s="38" t="s">
        <v>349</v>
      </c>
      <c r="K16" s="9" t="s">
        <v>184</v>
      </c>
    </row>
    <row r="17" spans="2:11" ht="66" x14ac:dyDescent="0.3">
      <c r="B17" s="3" t="s">
        <v>31</v>
      </c>
      <c r="C17" s="4" t="s">
        <v>293</v>
      </c>
      <c r="D17" s="4" t="s">
        <v>179</v>
      </c>
      <c r="E17" s="32" t="s">
        <v>35</v>
      </c>
      <c r="F17" s="53">
        <v>44</v>
      </c>
      <c r="G17" s="34">
        <v>6.88</v>
      </c>
      <c r="H17" s="17">
        <v>7.18</v>
      </c>
      <c r="I17" s="43" t="s">
        <v>370</v>
      </c>
      <c r="J17" s="38" t="s">
        <v>349</v>
      </c>
      <c r="K17" s="10" t="s">
        <v>190</v>
      </c>
    </row>
    <row r="18" spans="2:11" ht="33" x14ac:dyDescent="0.3">
      <c r="B18" s="3" t="s">
        <v>31</v>
      </c>
      <c r="C18" s="4" t="s">
        <v>295</v>
      </c>
      <c r="D18" s="3" t="s">
        <v>37</v>
      </c>
      <c r="E18" s="32" t="s">
        <v>13</v>
      </c>
      <c r="F18" s="53">
        <v>50</v>
      </c>
      <c r="G18" s="10">
        <v>24.3</v>
      </c>
      <c r="H18" s="3">
        <v>32.5</v>
      </c>
      <c r="I18" s="45">
        <v>38.6</v>
      </c>
      <c r="J18" s="38" t="s">
        <v>356</v>
      </c>
      <c r="K18" s="10" t="s">
        <v>187</v>
      </c>
    </row>
    <row r="19" spans="2:11" ht="33" x14ac:dyDescent="0.3">
      <c r="B19" s="3" t="s">
        <v>42</v>
      </c>
      <c r="C19" s="4" t="s">
        <v>301</v>
      </c>
      <c r="D19" s="4" t="s">
        <v>183</v>
      </c>
      <c r="E19" s="32" t="s">
        <v>13</v>
      </c>
      <c r="F19" s="55">
        <v>34</v>
      </c>
      <c r="G19" s="35">
        <v>83.4</v>
      </c>
      <c r="H19" s="16">
        <v>82</v>
      </c>
      <c r="I19" s="42">
        <v>81.099999999999994</v>
      </c>
      <c r="J19" s="38" t="s">
        <v>355</v>
      </c>
      <c r="K19" s="10" t="s">
        <v>189</v>
      </c>
    </row>
    <row r="20" spans="2:11" ht="82.5" x14ac:dyDescent="0.3">
      <c r="B20" s="3" t="s">
        <v>42</v>
      </c>
      <c r="C20" s="4" t="s">
        <v>300</v>
      </c>
      <c r="D20" s="3" t="s">
        <v>43</v>
      </c>
      <c r="E20" s="32" t="s">
        <v>13</v>
      </c>
      <c r="F20" s="55">
        <v>36</v>
      </c>
      <c r="G20" s="34">
        <v>1.5679799999999999</v>
      </c>
      <c r="H20" s="17">
        <v>1.6517200000000001</v>
      </c>
      <c r="I20" s="41">
        <v>1.76796</v>
      </c>
      <c r="J20" s="38" t="s">
        <v>355</v>
      </c>
      <c r="K20" s="9" t="s">
        <v>186</v>
      </c>
    </row>
    <row r="21" spans="2:11" ht="66" x14ac:dyDescent="0.3">
      <c r="B21" s="3" t="s">
        <v>42</v>
      </c>
      <c r="C21" s="4" t="s">
        <v>302</v>
      </c>
      <c r="D21" s="4" t="s">
        <v>381</v>
      </c>
      <c r="E21" s="32" t="s">
        <v>44</v>
      </c>
      <c r="F21" s="53">
        <v>42</v>
      </c>
      <c r="G21" s="34">
        <v>77.5</v>
      </c>
      <c r="H21" s="17">
        <v>77.8</v>
      </c>
      <c r="I21" s="41">
        <v>77.096727400000006</v>
      </c>
      <c r="J21" s="38" t="s">
        <v>349</v>
      </c>
      <c r="K21" s="9" t="s">
        <v>204</v>
      </c>
    </row>
    <row r="22" spans="2:11" ht="49.5" x14ac:dyDescent="0.3">
      <c r="B22" s="3" t="s">
        <v>42</v>
      </c>
      <c r="C22" s="4" t="s">
        <v>303</v>
      </c>
      <c r="D22" s="4" t="s">
        <v>175</v>
      </c>
      <c r="E22" s="32" t="s">
        <v>13</v>
      </c>
      <c r="F22" s="53">
        <v>43</v>
      </c>
      <c r="G22" s="34">
        <v>7820.3</v>
      </c>
      <c r="H22" s="17">
        <v>8323.2999999999993</v>
      </c>
      <c r="I22" s="46">
        <v>8724</v>
      </c>
      <c r="J22" s="38" t="s">
        <v>355</v>
      </c>
      <c r="K22" s="10" t="s">
        <v>45</v>
      </c>
    </row>
    <row r="23" spans="2:11" x14ac:dyDescent="0.3">
      <c r="B23" s="5"/>
      <c r="C23" s="5"/>
      <c r="D23" s="5"/>
      <c r="E23" s="5"/>
      <c r="F23" s="5"/>
      <c r="G23" s="5"/>
      <c r="H23" s="5"/>
      <c r="I23" s="5"/>
      <c r="J23" s="5"/>
      <c r="K23" s="5"/>
    </row>
    <row r="24" spans="2:11" ht="16.5" customHeight="1" x14ac:dyDescent="0.3">
      <c r="B24" s="111" t="s">
        <v>46</v>
      </c>
      <c r="C24" s="111"/>
      <c r="D24" s="111"/>
      <c r="E24" s="111"/>
      <c r="F24" s="111"/>
      <c r="G24" s="111"/>
      <c r="H24" s="111"/>
      <c r="I24" s="111"/>
      <c r="J24" s="111"/>
      <c r="K24" s="111"/>
    </row>
    <row r="25" spans="2:11" ht="16.5" customHeight="1" x14ac:dyDescent="0.3">
      <c r="B25" s="7" t="s">
        <v>378</v>
      </c>
      <c r="C25" s="5"/>
      <c r="D25" s="5"/>
      <c r="E25" s="5"/>
      <c r="F25" s="5"/>
      <c r="G25" s="5"/>
      <c r="H25" s="5"/>
      <c r="I25" s="5"/>
      <c r="J25" s="5"/>
      <c r="K25" s="5"/>
    </row>
    <row r="27" spans="2:11" x14ac:dyDescent="0.3">
      <c r="B27" s="109" t="s">
        <v>377</v>
      </c>
      <c r="C27" s="110"/>
    </row>
    <row r="28" spans="2:11" x14ac:dyDescent="0.3">
      <c r="B28" s="96"/>
      <c r="C28" s="97" t="s">
        <v>376</v>
      </c>
    </row>
    <row r="29" spans="2:11" x14ac:dyDescent="0.3">
      <c r="B29" s="98"/>
      <c r="C29" s="97" t="s">
        <v>374</v>
      </c>
    </row>
    <row r="30" spans="2:11" x14ac:dyDescent="0.3">
      <c r="B30" s="100"/>
      <c r="C30" s="102" t="s">
        <v>375</v>
      </c>
    </row>
    <row r="31" spans="2:11" x14ac:dyDescent="0.3">
      <c r="B31" s="99"/>
      <c r="C31" s="101" t="s">
        <v>400</v>
      </c>
    </row>
    <row r="32" spans="2:11" x14ac:dyDescent="0.3">
      <c r="B32" t="s">
        <v>401</v>
      </c>
    </row>
  </sheetData>
  <sheetProtection algorithmName="SHA-512" hashValue="waPPFvOpRpo/5WyYjAO/9u7T4tEdftFs0xK2YXruoQBll49nTi1cAQZG52WVbQWiG2UjxRjyvZEJp6sIKocwoA==" saltValue="vhHZoboQOAzetzksK0ERgw==" spinCount="100000" sheet="1" objects="1" scenarios="1"/>
  <mergeCells count="5">
    <mergeCell ref="B27:C27"/>
    <mergeCell ref="B24:K24"/>
    <mergeCell ref="B4:C4"/>
    <mergeCell ref="B5:E5"/>
    <mergeCell ref="F5:J5"/>
  </mergeCells>
  <pageMargins left="0.7" right="0.7" top="0.75" bottom="0.75" header="0.3" footer="0.3"/>
  <pageSetup scale="39" orientation="landscape" r:id="rId1"/>
  <headerFooter>
    <oddFooter>&amp;L&amp;P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8FE404-1616-42C9-8D3D-73E1EAD87CF9}">
  <sheetPr>
    <pageSetUpPr fitToPage="1"/>
  </sheetPr>
  <dimension ref="A1:K36"/>
  <sheetViews>
    <sheetView zoomScaleNormal="100" workbookViewId="0">
      <pane ySplit="6" topLeftCell="A7" activePane="bottomLeft" state="frozen"/>
      <selection pane="bottomLeft"/>
    </sheetView>
  </sheetViews>
  <sheetFormatPr defaultRowHeight="16.5" x14ac:dyDescent="0.3"/>
  <cols>
    <col min="1" max="1" width="13.125" style="7" customWidth="1"/>
    <col min="2" max="2" width="15.875" style="7" customWidth="1"/>
    <col min="3" max="3" width="43.75" style="7" customWidth="1"/>
    <col min="4" max="4" width="69.125" style="7" customWidth="1"/>
    <col min="5" max="5" width="12" style="7" customWidth="1"/>
    <col min="6" max="10" width="12" customWidth="1"/>
    <col min="11" max="11" width="60.25" style="7" customWidth="1"/>
    <col min="12" max="16384" width="9" style="7"/>
  </cols>
  <sheetData>
    <row r="1" spans="1:11" x14ac:dyDescent="0.3">
      <c r="A1" s="117" t="s">
        <v>410</v>
      </c>
    </row>
    <row r="2" spans="1:11" s="6" customFormat="1" ht="16.5" customHeight="1" x14ac:dyDescent="0.2">
      <c r="A2" s="118" t="s">
        <v>411</v>
      </c>
    </row>
    <row r="3" spans="1:11" s="6" customFormat="1" ht="16.5" customHeight="1" x14ac:dyDescent="0.2"/>
    <row r="4" spans="1:11" customFormat="1" ht="18.75" x14ac:dyDescent="0.3">
      <c r="B4" s="112" t="s">
        <v>146</v>
      </c>
      <c r="C4" s="112"/>
    </row>
    <row r="5" spans="1:11" customFormat="1" ht="18" customHeight="1" x14ac:dyDescent="0.3">
      <c r="B5" s="113" t="s">
        <v>371</v>
      </c>
      <c r="C5" s="113"/>
      <c r="D5" s="113"/>
      <c r="E5" s="114"/>
      <c r="F5" s="115" t="s">
        <v>372</v>
      </c>
      <c r="G5" s="113"/>
      <c r="H5" s="113"/>
      <c r="I5" s="113"/>
      <c r="J5" s="116"/>
      <c r="K5" s="30" t="s">
        <v>373</v>
      </c>
    </row>
    <row r="6" spans="1:11" customFormat="1" ht="57" x14ac:dyDescent="0.3">
      <c r="B6" s="47" t="s">
        <v>1</v>
      </c>
      <c r="C6" s="47" t="s">
        <v>2</v>
      </c>
      <c r="D6" s="47" t="s">
        <v>3</v>
      </c>
      <c r="E6" s="48" t="s">
        <v>4</v>
      </c>
      <c r="F6" s="77" t="s">
        <v>347</v>
      </c>
      <c r="G6" s="50" t="s">
        <v>345</v>
      </c>
      <c r="H6" s="47" t="s">
        <v>344</v>
      </c>
      <c r="I6" s="39" t="s">
        <v>343</v>
      </c>
      <c r="J6" s="37" t="s">
        <v>346</v>
      </c>
      <c r="K6" s="50" t="s">
        <v>5</v>
      </c>
    </row>
    <row r="7" spans="1:11" ht="82.5" x14ac:dyDescent="0.3">
      <c r="B7" s="3" t="s">
        <v>172</v>
      </c>
      <c r="C7" s="4" t="s">
        <v>287</v>
      </c>
      <c r="D7" s="3" t="s">
        <v>173</v>
      </c>
      <c r="E7" s="32" t="s">
        <v>33</v>
      </c>
      <c r="F7" s="82">
        <v>17</v>
      </c>
      <c r="G7" s="74">
        <v>22.564999999999998</v>
      </c>
      <c r="H7" s="24">
        <v>22.917000000000002</v>
      </c>
      <c r="I7" s="69">
        <v>20.541999999999998</v>
      </c>
      <c r="J7" s="61" t="s">
        <v>353</v>
      </c>
      <c r="K7" s="10" t="s">
        <v>200</v>
      </c>
    </row>
    <row r="8" spans="1:11" ht="63.75" x14ac:dyDescent="0.3">
      <c r="B8" s="3" t="s">
        <v>170</v>
      </c>
      <c r="C8" s="4" t="s">
        <v>286</v>
      </c>
      <c r="D8" s="3" t="s">
        <v>171</v>
      </c>
      <c r="E8" s="32" t="s">
        <v>149</v>
      </c>
      <c r="F8" s="81">
        <v>35</v>
      </c>
      <c r="G8" s="73">
        <v>8072</v>
      </c>
      <c r="H8" s="23">
        <v>8286</v>
      </c>
      <c r="I8" s="68">
        <v>8712</v>
      </c>
      <c r="J8" s="61" t="s">
        <v>351</v>
      </c>
      <c r="K8" s="9" t="s">
        <v>203</v>
      </c>
    </row>
    <row r="9" spans="1:11" ht="115.5" x14ac:dyDescent="0.3">
      <c r="B9" s="3" t="s">
        <v>152</v>
      </c>
      <c r="C9" s="4" t="s">
        <v>283</v>
      </c>
      <c r="D9" s="4" t="s">
        <v>382</v>
      </c>
      <c r="E9" s="32" t="s">
        <v>164</v>
      </c>
      <c r="F9" s="86">
        <v>3</v>
      </c>
      <c r="G9" s="72">
        <v>5</v>
      </c>
      <c r="H9" s="4" t="s">
        <v>348</v>
      </c>
      <c r="I9" s="66">
        <v>5</v>
      </c>
      <c r="J9" s="38" t="s">
        <v>349</v>
      </c>
      <c r="K9" s="9" t="s">
        <v>202</v>
      </c>
    </row>
    <row r="10" spans="1:11" ht="63.75" x14ac:dyDescent="0.3">
      <c r="B10" s="3" t="s">
        <v>152</v>
      </c>
      <c r="C10" s="4" t="s">
        <v>282</v>
      </c>
      <c r="D10" s="3" t="s">
        <v>163</v>
      </c>
      <c r="E10" s="32" t="s">
        <v>149</v>
      </c>
      <c r="F10" s="78">
        <v>24</v>
      </c>
      <c r="G10" s="70">
        <v>4091</v>
      </c>
      <c r="H10" s="20">
        <v>4239</v>
      </c>
      <c r="I10" s="62">
        <v>4371</v>
      </c>
      <c r="J10" s="38" t="s">
        <v>349</v>
      </c>
      <c r="K10" s="9" t="s">
        <v>201</v>
      </c>
    </row>
    <row r="11" spans="1:11" ht="82.5" x14ac:dyDescent="0.3">
      <c r="B11" s="3" t="s">
        <v>152</v>
      </c>
      <c r="C11" s="4" t="s">
        <v>284</v>
      </c>
      <c r="D11" s="3" t="s">
        <v>165</v>
      </c>
      <c r="E11" s="32" t="s">
        <v>166</v>
      </c>
      <c r="F11" s="80" t="s">
        <v>352</v>
      </c>
      <c r="G11" s="70">
        <v>4464</v>
      </c>
      <c r="H11" s="4" t="s">
        <v>348</v>
      </c>
      <c r="I11" s="62">
        <v>4770</v>
      </c>
      <c r="J11" s="38" t="s">
        <v>349</v>
      </c>
      <c r="K11" s="10" t="s">
        <v>197</v>
      </c>
    </row>
    <row r="12" spans="1:11" ht="63.75" x14ac:dyDescent="0.3">
      <c r="B12" s="3" t="s">
        <v>152</v>
      </c>
      <c r="C12" s="4" t="s">
        <v>271</v>
      </c>
      <c r="D12" s="3" t="s">
        <v>153</v>
      </c>
      <c r="E12" s="32" t="s">
        <v>154</v>
      </c>
      <c r="F12" s="55">
        <v>36</v>
      </c>
      <c r="G12" s="71">
        <v>214.69</v>
      </c>
      <c r="H12" s="4" t="s">
        <v>348</v>
      </c>
      <c r="I12" s="63">
        <v>220.42362668999999</v>
      </c>
      <c r="J12" s="38" t="s">
        <v>349</v>
      </c>
      <c r="K12" s="10" t="s">
        <v>195</v>
      </c>
    </row>
    <row r="13" spans="1:11" ht="63.75" x14ac:dyDescent="0.3">
      <c r="B13" s="3" t="s">
        <v>147</v>
      </c>
      <c r="C13" s="4" t="s">
        <v>270</v>
      </c>
      <c r="D13" s="3" t="s">
        <v>151</v>
      </c>
      <c r="E13" s="32" t="s">
        <v>149</v>
      </c>
      <c r="F13" s="78">
        <v>18</v>
      </c>
      <c r="G13" s="70">
        <v>926</v>
      </c>
      <c r="H13" s="20">
        <v>944</v>
      </c>
      <c r="I13" s="62">
        <v>1023</v>
      </c>
      <c r="J13" s="38" t="s">
        <v>349</v>
      </c>
      <c r="K13" s="10" t="s">
        <v>203</v>
      </c>
    </row>
    <row r="14" spans="1:11" ht="66" x14ac:dyDescent="0.3">
      <c r="B14" s="3" t="s">
        <v>147</v>
      </c>
      <c r="C14" s="4" t="s">
        <v>268</v>
      </c>
      <c r="D14" s="3" t="s">
        <v>148</v>
      </c>
      <c r="E14" s="32" t="s">
        <v>149</v>
      </c>
      <c r="F14" s="53">
        <v>41</v>
      </c>
      <c r="G14" s="84">
        <v>3494</v>
      </c>
      <c r="H14" s="20">
        <v>3650</v>
      </c>
      <c r="I14" s="62">
        <v>3809</v>
      </c>
      <c r="J14" s="38" t="s">
        <v>349</v>
      </c>
      <c r="K14" s="9" t="s">
        <v>203</v>
      </c>
    </row>
    <row r="15" spans="1:11" ht="63.75" x14ac:dyDescent="0.3">
      <c r="B15" s="3" t="s">
        <v>147</v>
      </c>
      <c r="C15" s="4" t="s">
        <v>269</v>
      </c>
      <c r="D15" s="3" t="s">
        <v>150</v>
      </c>
      <c r="E15" s="32" t="s">
        <v>149</v>
      </c>
      <c r="F15" s="83">
        <v>41</v>
      </c>
      <c r="G15" s="70">
        <v>594</v>
      </c>
      <c r="H15" s="20">
        <v>601</v>
      </c>
      <c r="I15" s="62">
        <v>605</v>
      </c>
      <c r="J15" s="38" t="s">
        <v>349</v>
      </c>
      <c r="K15" s="10" t="s">
        <v>203</v>
      </c>
    </row>
    <row r="16" spans="1:11" ht="63.75" x14ac:dyDescent="0.3">
      <c r="B16" s="3" t="s">
        <v>161</v>
      </c>
      <c r="C16" s="4" t="s">
        <v>277</v>
      </c>
      <c r="D16" s="4" t="s">
        <v>395</v>
      </c>
      <c r="E16" s="32" t="s">
        <v>33</v>
      </c>
      <c r="F16" s="78">
        <v>22</v>
      </c>
      <c r="G16" s="70">
        <v>3770</v>
      </c>
      <c r="H16" s="20">
        <v>3761</v>
      </c>
      <c r="I16" s="62">
        <v>3946</v>
      </c>
      <c r="J16" s="38" t="s">
        <v>350</v>
      </c>
      <c r="K16" s="9" t="s">
        <v>193</v>
      </c>
    </row>
    <row r="17" spans="2:11" ht="63.75" x14ac:dyDescent="0.3">
      <c r="B17" s="3" t="s">
        <v>161</v>
      </c>
      <c r="C17" s="4" t="s">
        <v>278</v>
      </c>
      <c r="D17" s="4" t="s">
        <v>396</v>
      </c>
      <c r="E17" s="32" t="s">
        <v>33</v>
      </c>
      <c r="F17" s="78">
        <v>24</v>
      </c>
      <c r="G17" s="70">
        <v>5608</v>
      </c>
      <c r="H17" s="20">
        <v>5553</v>
      </c>
      <c r="I17" s="62">
        <v>5539</v>
      </c>
      <c r="J17" s="38" t="s">
        <v>349</v>
      </c>
      <c r="K17" s="9" t="s">
        <v>193</v>
      </c>
    </row>
    <row r="18" spans="2:11" ht="63.75" x14ac:dyDescent="0.3">
      <c r="B18" s="3" t="s">
        <v>161</v>
      </c>
      <c r="C18" s="4" t="s">
        <v>279</v>
      </c>
      <c r="D18" s="4" t="s">
        <v>397</v>
      </c>
      <c r="E18" s="32" t="s">
        <v>33</v>
      </c>
      <c r="F18" s="78">
        <v>22</v>
      </c>
      <c r="G18" s="70">
        <v>6509</v>
      </c>
      <c r="H18" s="20">
        <v>6527</v>
      </c>
      <c r="I18" s="62">
        <v>6554</v>
      </c>
      <c r="J18" s="38" t="s">
        <v>349</v>
      </c>
      <c r="K18" s="9" t="s">
        <v>193</v>
      </c>
    </row>
    <row r="19" spans="2:11" ht="61.5" x14ac:dyDescent="0.3">
      <c r="B19" s="3" t="s">
        <v>161</v>
      </c>
      <c r="C19" s="4" t="s">
        <v>280</v>
      </c>
      <c r="D19" s="4" t="s">
        <v>398</v>
      </c>
      <c r="E19" s="32" t="s">
        <v>33</v>
      </c>
      <c r="F19" s="53">
        <v>39</v>
      </c>
      <c r="G19" s="70">
        <v>13638</v>
      </c>
      <c r="H19" s="20">
        <v>13945</v>
      </c>
      <c r="I19" s="62">
        <v>14086</v>
      </c>
      <c r="J19" s="38" t="s">
        <v>351</v>
      </c>
      <c r="K19" s="9" t="s">
        <v>193</v>
      </c>
    </row>
    <row r="20" spans="2:11" ht="66" x14ac:dyDescent="0.3">
      <c r="B20" s="3" t="s">
        <v>161</v>
      </c>
      <c r="C20" s="4" t="s">
        <v>281</v>
      </c>
      <c r="D20" s="3" t="s">
        <v>162</v>
      </c>
      <c r="E20" s="32" t="s">
        <v>24</v>
      </c>
      <c r="F20" s="79">
        <v>39</v>
      </c>
      <c r="G20" s="70">
        <v>10176.91</v>
      </c>
      <c r="H20" s="20">
        <v>10170.61</v>
      </c>
      <c r="I20" s="62">
        <v>10024.58</v>
      </c>
      <c r="J20" s="38" t="s">
        <v>349</v>
      </c>
      <c r="K20" s="9" t="s">
        <v>194</v>
      </c>
    </row>
    <row r="21" spans="2:11" ht="80.25" x14ac:dyDescent="0.3">
      <c r="B21" s="3" t="s">
        <v>155</v>
      </c>
      <c r="C21" s="4" t="s">
        <v>272</v>
      </c>
      <c r="D21" s="3" t="s">
        <v>156</v>
      </c>
      <c r="E21" s="59" t="s">
        <v>407</v>
      </c>
      <c r="F21" s="75" t="s">
        <v>348</v>
      </c>
      <c r="G21" s="58" t="s">
        <v>348</v>
      </c>
      <c r="H21" s="8" t="s">
        <v>348</v>
      </c>
      <c r="I21" s="64">
        <f>'[1]Total MCaid-Phase 2 '!$C$37</f>
        <v>7496</v>
      </c>
      <c r="J21" s="60" t="s">
        <v>348</v>
      </c>
      <c r="K21" s="10" t="s">
        <v>196</v>
      </c>
    </row>
    <row r="22" spans="2:11" ht="113.25" x14ac:dyDescent="0.3">
      <c r="B22" s="3" t="s">
        <v>155</v>
      </c>
      <c r="C22" s="4" t="s">
        <v>273</v>
      </c>
      <c r="D22" s="3" t="s">
        <v>157</v>
      </c>
      <c r="E22" s="59" t="s">
        <v>408</v>
      </c>
      <c r="F22" s="75" t="s">
        <v>348</v>
      </c>
      <c r="G22" s="58" t="s">
        <v>348</v>
      </c>
      <c r="H22" s="8" t="s">
        <v>348</v>
      </c>
      <c r="I22" s="65">
        <f>'[1]MCaid Child-Phase 2 '!$B$38</f>
        <v>2589</v>
      </c>
      <c r="J22" s="60" t="s">
        <v>348</v>
      </c>
      <c r="K22" s="9" t="s">
        <v>399</v>
      </c>
    </row>
    <row r="23" spans="2:11" ht="113.25" x14ac:dyDescent="0.3">
      <c r="B23" s="3" t="s">
        <v>155</v>
      </c>
      <c r="C23" s="4" t="s">
        <v>274</v>
      </c>
      <c r="D23" s="3" t="s">
        <v>158</v>
      </c>
      <c r="E23" s="59" t="s">
        <v>408</v>
      </c>
      <c r="F23" s="75" t="s">
        <v>348</v>
      </c>
      <c r="G23" s="58" t="s">
        <v>348</v>
      </c>
      <c r="H23" s="8" t="s">
        <v>348</v>
      </c>
      <c r="I23" s="65">
        <f>'[1]MCaid Adult-Phase 2'!$B$38</f>
        <v>4017</v>
      </c>
      <c r="J23" s="60" t="s">
        <v>348</v>
      </c>
      <c r="K23" s="9" t="s">
        <v>399</v>
      </c>
    </row>
    <row r="24" spans="2:11" ht="113.25" x14ac:dyDescent="0.3">
      <c r="B24" s="3" t="s">
        <v>155</v>
      </c>
      <c r="C24" s="4" t="s">
        <v>275</v>
      </c>
      <c r="D24" s="3" t="s">
        <v>159</v>
      </c>
      <c r="E24" s="59" t="s">
        <v>408</v>
      </c>
      <c r="F24" s="75" t="s">
        <v>348</v>
      </c>
      <c r="G24" s="58" t="s">
        <v>348</v>
      </c>
      <c r="H24" s="8" t="s">
        <v>348</v>
      </c>
      <c r="I24" s="65">
        <f>'[1]MCaid Disabled-Phase 2'!$B$38</f>
        <v>18682</v>
      </c>
      <c r="J24" s="60" t="s">
        <v>348</v>
      </c>
      <c r="K24" s="9" t="s">
        <v>399</v>
      </c>
    </row>
    <row r="25" spans="2:11" ht="113.25" x14ac:dyDescent="0.3">
      <c r="B25" s="3" t="s">
        <v>155</v>
      </c>
      <c r="C25" s="4" t="s">
        <v>276</v>
      </c>
      <c r="D25" s="3" t="s">
        <v>160</v>
      </c>
      <c r="E25" s="59" t="s">
        <v>408</v>
      </c>
      <c r="F25" s="75" t="s">
        <v>348</v>
      </c>
      <c r="G25" s="58" t="s">
        <v>348</v>
      </c>
      <c r="H25" s="8" t="s">
        <v>348</v>
      </c>
      <c r="I25" s="65">
        <f>'[1]MCaid Aged-Phase 2'!$B$38</f>
        <v>18218</v>
      </c>
      <c r="J25" s="60" t="s">
        <v>348</v>
      </c>
      <c r="K25" s="9" t="s">
        <v>399</v>
      </c>
    </row>
    <row r="26" spans="2:11" ht="66" x14ac:dyDescent="0.3">
      <c r="B26" s="3" t="s">
        <v>168</v>
      </c>
      <c r="C26" s="4" t="s">
        <v>192</v>
      </c>
      <c r="D26" s="3" t="s">
        <v>169</v>
      </c>
      <c r="E26" s="32" t="s">
        <v>13</v>
      </c>
      <c r="F26" s="76" t="s">
        <v>348</v>
      </c>
      <c r="G26" s="108">
        <v>13.8</v>
      </c>
      <c r="H26" s="107">
        <v>14.26</v>
      </c>
      <c r="I26" s="67">
        <v>12.45716</v>
      </c>
      <c r="J26" s="61" t="s">
        <v>348</v>
      </c>
      <c r="K26" s="10" t="s">
        <v>199</v>
      </c>
    </row>
    <row r="27" spans="2:11" ht="99" x14ac:dyDescent="0.3">
      <c r="B27" s="4" t="s">
        <v>168</v>
      </c>
      <c r="C27" s="4" t="s">
        <v>285</v>
      </c>
      <c r="D27" s="3" t="s">
        <v>167</v>
      </c>
      <c r="E27" s="32">
        <v>2015</v>
      </c>
      <c r="F27" s="76" t="s">
        <v>348</v>
      </c>
      <c r="G27" s="9" t="s">
        <v>348</v>
      </c>
      <c r="H27" s="4" t="s">
        <v>348</v>
      </c>
      <c r="I27" s="67">
        <f>'[1]Local pub hlth sp per cap'!$B$2</f>
        <v>35.735818322434298</v>
      </c>
      <c r="J27" s="61" t="s">
        <v>348</v>
      </c>
      <c r="K27" s="10" t="s">
        <v>198</v>
      </c>
    </row>
    <row r="28" spans="2:11" x14ac:dyDescent="0.3">
      <c r="B28" s="5"/>
      <c r="C28" s="15"/>
      <c r="D28" s="5"/>
      <c r="E28" s="5"/>
      <c r="F28" s="15"/>
      <c r="G28" s="15"/>
      <c r="H28" s="15"/>
      <c r="I28" s="103"/>
      <c r="J28" s="15"/>
      <c r="K28" s="5"/>
    </row>
    <row r="29" spans="2:11" x14ac:dyDescent="0.3">
      <c r="B29" s="7" t="s">
        <v>378</v>
      </c>
      <c r="F29" s="7"/>
      <c r="G29" s="7"/>
      <c r="H29" s="7"/>
      <c r="I29" s="7"/>
      <c r="J29" s="7"/>
    </row>
    <row r="31" spans="2:11" x14ac:dyDescent="0.3">
      <c r="B31" s="109" t="s">
        <v>377</v>
      </c>
      <c r="C31" s="110"/>
    </row>
    <row r="32" spans="2:11" x14ac:dyDescent="0.3">
      <c r="B32" s="96"/>
      <c r="C32" s="97" t="s">
        <v>376</v>
      </c>
    </row>
    <row r="33" spans="2:3" x14ac:dyDescent="0.3">
      <c r="B33" s="98"/>
      <c r="C33" s="97" t="s">
        <v>374</v>
      </c>
    </row>
    <row r="34" spans="2:3" x14ac:dyDescent="0.3">
      <c r="B34" s="100"/>
      <c r="C34" s="102" t="s">
        <v>375</v>
      </c>
    </row>
    <row r="35" spans="2:3" x14ac:dyDescent="0.3">
      <c r="B35" s="99"/>
      <c r="C35" s="101" t="s">
        <v>400</v>
      </c>
    </row>
    <row r="36" spans="2:3" x14ac:dyDescent="0.3">
      <c r="B36" t="s">
        <v>401</v>
      </c>
    </row>
  </sheetData>
  <sheetProtection algorithmName="SHA-512" hashValue="qisg2yqZOBm9mokRKHqpuIRDaEG6SYUsMODwHCq5k+pTupY8Xn32RNE/jYOU7LlPnFdgZg0kv9eeEqo1SDFMgw==" saltValue="JuM3z+Q2KDGUdGYYEEyYrw==" spinCount="100000" sheet="1" objects="1" scenarios="1"/>
  <mergeCells count="4">
    <mergeCell ref="B4:C4"/>
    <mergeCell ref="B5:E5"/>
    <mergeCell ref="F5:J5"/>
    <mergeCell ref="B31:C31"/>
  </mergeCells>
  <pageMargins left="0.7" right="0.7" top="0.75" bottom="0.75" header="0.3" footer="0.3"/>
  <pageSetup scale="49" fitToHeight="0" orientation="landscape" r:id="rId1"/>
  <headerFooter>
    <oddFooter>&amp;L&amp;P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92CB40-EE93-44D8-8817-A744AC099F11}">
  <sheetPr>
    <pageSetUpPr fitToPage="1"/>
  </sheetPr>
  <dimension ref="A1:K29"/>
  <sheetViews>
    <sheetView zoomScaleNormal="100" workbookViewId="0"/>
  </sheetViews>
  <sheetFormatPr defaultColWidth="9" defaultRowHeight="16.5" x14ac:dyDescent="0.3"/>
  <cols>
    <col min="1" max="1" width="13.25" style="1" customWidth="1"/>
    <col min="2" max="2" width="15.875" style="1" customWidth="1"/>
    <col min="3" max="3" width="43.75" style="1" customWidth="1"/>
    <col min="4" max="4" width="69.125" style="1" customWidth="1"/>
    <col min="5" max="5" width="12" style="1" customWidth="1"/>
    <col min="6" max="10" width="12" customWidth="1"/>
    <col min="11" max="11" width="60.25" style="1" customWidth="1"/>
    <col min="12" max="16384" width="9" style="1"/>
  </cols>
  <sheetData>
    <row r="1" spans="1:11" s="6" customFormat="1" ht="16.5" customHeight="1" x14ac:dyDescent="0.2">
      <c r="A1" s="117" t="s">
        <v>410</v>
      </c>
    </row>
    <row r="2" spans="1:11" s="6" customFormat="1" ht="16.5" customHeight="1" x14ac:dyDescent="0.2">
      <c r="A2" s="118" t="s">
        <v>411</v>
      </c>
    </row>
    <row r="3" spans="1:11" s="6" customFormat="1" ht="16.5" customHeight="1" x14ac:dyDescent="0.2"/>
    <row r="4" spans="1:11" customFormat="1" ht="18.75" x14ac:dyDescent="0.3">
      <c r="B4" s="112" t="s">
        <v>0</v>
      </c>
      <c r="C4" s="112"/>
    </row>
    <row r="5" spans="1:11" customFormat="1" ht="18" customHeight="1" x14ac:dyDescent="0.3">
      <c r="B5" s="113" t="s">
        <v>371</v>
      </c>
      <c r="C5" s="113"/>
      <c r="D5" s="113"/>
      <c r="E5" s="114"/>
      <c r="F5" s="115" t="s">
        <v>372</v>
      </c>
      <c r="G5" s="113"/>
      <c r="H5" s="113"/>
      <c r="I5" s="113"/>
      <c r="J5" s="116"/>
      <c r="K5" s="30" t="s">
        <v>373</v>
      </c>
    </row>
    <row r="6" spans="1:11" customFormat="1" ht="57" x14ac:dyDescent="0.3">
      <c r="B6" s="47" t="s">
        <v>1</v>
      </c>
      <c r="C6" s="47" t="s">
        <v>2</v>
      </c>
      <c r="D6" s="47" t="s">
        <v>3</v>
      </c>
      <c r="E6" s="48" t="s">
        <v>4</v>
      </c>
      <c r="F6" s="77" t="s">
        <v>347</v>
      </c>
      <c r="G6" s="50" t="s">
        <v>345</v>
      </c>
      <c r="H6" s="47" t="s">
        <v>344</v>
      </c>
      <c r="I6" s="39" t="s">
        <v>343</v>
      </c>
      <c r="J6" s="37" t="s">
        <v>346</v>
      </c>
      <c r="K6" s="50" t="s">
        <v>5</v>
      </c>
    </row>
    <row r="7" spans="1:11" ht="66" x14ac:dyDescent="0.3">
      <c r="B7" s="3" t="s">
        <v>11</v>
      </c>
      <c r="C7" s="4" t="s">
        <v>258</v>
      </c>
      <c r="D7" s="3" t="s">
        <v>12</v>
      </c>
      <c r="E7" s="32" t="s">
        <v>13</v>
      </c>
      <c r="F7" s="78">
        <v>15</v>
      </c>
      <c r="G7" s="35">
        <v>85.399999999999991</v>
      </c>
      <c r="H7" s="26">
        <v>87</v>
      </c>
      <c r="I7" s="42">
        <v>85.8</v>
      </c>
      <c r="J7" s="38" t="s">
        <v>349</v>
      </c>
      <c r="K7" s="9" t="s">
        <v>210</v>
      </c>
    </row>
    <row r="8" spans="1:11" ht="49.5" x14ac:dyDescent="0.3">
      <c r="B8" s="3" t="s">
        <v>11</v>
      </c>
      <c r="C8" s="4" t="s">
        <v>259</v>
      </c>
      <c r="D8" s="3" t="s">
        <v>14</v>
      </c>
      <c r="E8" s="32" t="s">
        <v>13</v>
      </c>
      <c r="F8" s="82">
        <v>15</v>
      </c>
      <c r="G8" s="74">
        <v>10.7</v>
      </c>
      <c r="H8" s="24">
        <v>10.7</v>
      </c>
      <c r="I8" s="69">
        <v>11.3</v>
      </c>
      <c r="J8" s="60" t="s">
        <v>349</v>
      </c>
      <c r="K8" s="10" t="s">
        <v>189</v>
      </c>
    </row>
    <row r="9" spans="1:11" ht="49.5" x14ac:dyDescent="0.3">
      <c r="B9" s="3" t="s">
        <v>11</v>
      </c>
      <c r="C9" s="4" t="s">
        <v>260</v>
      </c>
      <c r="D9" s="3" t="s">
        <v>15</v>
      </c>
      <c r="E9" s="32" t="s">
        <v>13</v>
      </c>
      <c r="F9" s="82">
        <v>16</v>
      </c>
      <c r="G9" s="74">
        <v>7.6205300738430877</v>
      </c>
      <c r="H9" s="24">
        <v>6.6103280414176488</v>
      </c>
      <c r="I9" s="85">
        <v>7.0428886861940185</v>
      </c>
      <c r="J9" s="60" t="s">
        <v>349</v>
      </c>
      <c r="K9" s="9" t="s">
        <v>208</v>
      </c>
    </row>
    <row r="10" spans="1:11" ht="115.5" x14ac:dyDescent="0.3">
      <c r="B10" s="3" t="s">
        <v>21</v>
      </c>
      <c r="C10" s="4" t="s">
        <v>265</v>
      </c>
      <c r="D10" s="3" t="s">
        <v>25</v>
      </c>
      <c r="E10" s="32" t="s">
        <v>20</v>
      </c>
      <c r="F10" s="86">
        <v>11</v>
      </c>
      <c r="G10" s="10" t="s">
        <v>348</v>
      </c>
      <c r="H10" s="3" t="s">
        <v>348</v>
      </c>
      <c r="I10" s="42">
        <v>53.7</v>
      </c>
      <c r="J10" s="38" t="s">
        <v>348</v>
      </c>
      <c r="K10" s="9" t="s">
        <v>383</v>
      </c>
    </row>
    <row r="11" spans="1:11" s="2" customFormat="1" ht="66" x14ac:dyDescent="0.3">
      <c r="B11" s="3" t="s">
        <v>21</v>
      </c>
      <c r="C11" s="4" t="s">
        <v>263</v>
      </c>
      <c r="D11" s="3" t="s">
        <v>22</v>
      </c>
      <c r="E11" s="32" t="s">
        <v>13</v>
      </c>
      <c r="F11" s="82">
        <v>17</v>
      </c>
      <c r="G11" s="74">
        <v>18</v>
      </c>
      <c r="H11" s="24">
        <v>17.3</v>
      </c>
      <c r="I11" s="69">
        <v>18.8</v>
      </c>
      <c r="J11" s="60" t="s">
        <v>349</v>
      </c>
      <c r="K11" s="10" t="s">
        <v>189</v>
      </c>
    </row>
    <row r="12" spans="1:11" ht="99" x14ac:dyDescent="0.3">
      <c r="B12" s="3" t="s">
        <v>21</v>
      </c>
      <c r="C12" s="4" t="s">
        <v>264</v>
      </c>
      <c r="D12" s="3" t="s">
        <v>23</v>
      </c>
      <c r="E12" s="32" t="s">
        <v>24</v>
      </c>
      <c r="F12" s="78">
        <v>19</v>
      </c>
      <c r="G12" s="72">
        <v>13</v>
      </c>
      <c r="H12" s="22">
        <v>12</v>
      </c>
      <c r="I12" s="66">
        <v>12</v>
      </c>
      <c r="J12" s="38" t="s">
        <v>349</v>
      </c>
      <c r="K12" s="9" t="s">
        <v>209</v>
      </c>
    </row>
    <row r="13" spans="1:11" ht="80.25" x14ac:dyDescent="0.3">
      <c r="B13" s="3" t="s">
        <v>6</v>
      </c>
      <c r="C13" s="4" t="s">
        <v>257</v>
      </c>
      <c r="D13" s="3" t="s">
        <v>10</v>
      </c>
      <c r="E13" s="59" t="s">
        <v>384</v>
      </c>
      <c r="F13" s="78" t="s">
        <v>359</v>
      </c>
      <c r="G13" s="35">
        <v>59.9</v>
      </c>
      <c r="H13" s="16">
        <v>58.199999999999996</v>
      </c>
      <c r="I13" s="66">
        <v>56.000000000000007</v>
      </c>
      <c r="J13" s="38" t="s">
        <v>357</v>
      </c>
      <c r="K13" s="9" t="s">
        <v>207</v>
      </c>
    </row>
    <row r="14" spans="1:11" ht="115.5" x14ac:dyDescent="0.3">
      <c r="B14" s="3" t="s">
        <v>6</v>
      </c>
      <c r="C14" s="4" t="s">
        <v>255</v>
      </c>
      <c r="D14" s="3" t="s">
        <v>7</v>
      </c>
      <c r="E14" s="32" t="s">
        <v>8</v>
      </c>
      <c r="F14" s="78">
        <v>18</v>
      </c>
      <c r="G14" s="36">
        <v>0.2</v>
      </c>
      <c r="H14" s="4" t="s">
        <v>348</v>
      </c>
      <c r="I14" s="44">
        <v>0.2</v>
      </c>
      <c r="J14" s="38" t="s">
        <v>349</v>
      </c>
      <c r="K14" s="9" t="s">
        <v>206</v>
      </c>
    </row>
    <row r="15" spans="1:11" ht="99" x14ac:dyDescent="0.3">
      <c r="B15" s="3" t="s">
        <v>6</v>
      </c>
      <c r="C15" s="4" t="s">
        <v>256</v>
      </c>
      <c r="D15" s="3" t="s">
        <v>9</v>
      </c>
      <c r="E15" s="59" t="s">
        <v>385</v>
      </c>
      <c r="F15" s="55">
        <v>34</v>
      </c>
      <c r="G15" s="35">
        <v>2.36</v>
      </c>
      <c r="H15" s="16">
        <v>2.2799999999999998</v>
      </c>
      <c r="I15" s="42">
        <v>2.5296578923429651</v>
      </c>
      <c r="J15" s="38" t="s">
        <v>349</v>
      </c>
      <c r="K15" s="10" t="s">
        <v>191</v>
      </c>
    </row>
    <row r="16" spans="1:11" ht="63.75" x14ac:dyDescent="0.3">
      <c r="B16" s="3" t="s">
        <v>16</v>
      </c>
      <c r="C16" s="4" t="s">
        <v>261</v>
      </c>
      <c r="D16" s="3" t="s">
        <v>17</v>
      </c>
      <c r="E16" s="32" t="s">
        <v>18</v>
      </c>
      <c r="F16" s="82">
        <v>20</v>
      </c>
      <c r="G16" s="74">
        <v>67.599999999999994</v>
      </c>
      <c r="H16" s="24">
        <v>65.3</v>
      </c>
      <c r="I16" s="69">
        <v>67.900000000000006</v>
      </c>
      <c r="J16" s="60" t="s">
        <v>349</v>
      </c>
      <c r="K16" s="10" t="s">
        <v>189</v>
      </c>
    </row>
    <row r="17" spans="2:11" ht="99" x14ac:dyDescent="0.3">
      <c r="B17" s="3" t="s">
        <v>16</v>
      </c>
      <c r="C17" s="4" t="s">
        <v>262</v>
      </c>
      <c r="D17" s="3" t="s">
        <v>19</v>
      </c>
      <c r="E17" s="32" t="s">
        <v>20</v>
      </c>
      <c r="F17" s="79">
        <v>47</v>
      </c>
      <c r="G17" s="58" t="s">
        <v>348</v>
      </c>
      <c r="H17" s="8" t="s">
        <v>348</v>
      </c>
      <c r="I17" s="69">
        <v>75.7</v>
      </c>
      <c r="J17" s="60" t="s">
        <v>348</v>
      </c>
      <c r="K17" s="9" t="s">
        <v>383</v>
      </c>
    </row>
    <row r="18" spans="2:11" ht="82.5" x14ac:dyDescent="0.3">
      <c r="B18" s="3" t="s">
        <v>26</v>
      </c>
      <c r="C18" s="4" t="s">
        <v>394</v>
      </c>
      <c r="D18" s="4" t="s">
        <v>205</v>
      </c>
      <c r="E18" s="32" t="s">
        <v>27</v>
      </c>
      <c r="F18" s="78">
        <v>22</v>
      </c>
      <c r="G18" s="35">
        <v>28.959999999999994</v>
      </c>
      <c r="H18" s="16">
        <v>31.84</v>
      </c>
      <c r="I18" s="42">
        <v>44.76</v>
      </c>
      <c r="J18" s="38" t="s">
        <v>356</v>
      </c>
      <c r="K18" s="9" t="s">
        <v>358</v>
      </c>
    </row>
    <row r="19" spans="2:11" ht="82.5" x14ac:dyDescent="0.3">
      <c r="B19" s="3" t="s">
        <v>26</v>
      </c>
      <c r="C19" s="4" t="s">
        <v>266</v>
      </c>
      <c r="D19" s="3" t="s">
        <v>28</v>
      </c>
      <c r="E19" s="59" t="s">
        <v>27</v>
      </c>
      <c r="F19" s="55">
        <v>28</v>
      </c>
      <c r="G19" s="35">
        <v>61.88</v>
      </c>
      <c r="H19" s="16">
        <v>61.76</v>
      </c>
      <c r="I19" s="42">
        <v>65.55</v>
      </c>
      <c r="J19" s="38" t="s">
        <v>349</v>
      </c>
      <c r="K19" s="9" t="s">
        <v>358</v>
      </c>
    </row>
    <row r="20" spans="2:11" ht="82.5" x14ac:dyDescent="0.3">
      <c r="B20" s="3" t="s">
        <v>26</v>
      </c>
      <c r="C20" s="4" t="s">
        <v>267</v>
      </c>
      <c r="D20" s="3" t="s">
        <v>29</v>
      </c>
      <c r="E20" s="59" t="s">
        <v>27</v>
      </c>
      <c r="F20" s="81" t="s">
        <v>360</v>
      </c>
      <c r="G20" s="35">
        <v>47.1</v>
      </c>
      <c r="H20" s="16">
        <v>47.09</v>
      </c>
      <c r="I20" s="66">
        <v>68.009999999999991</v>
      </c>
      <c r="J20" s="38" t="s">
        <v>356</v>
      </c>
      <c r="K20" s="9" t="s">
        <v>358</v>
      </c>
    </row>
    <row r="21" spans="2:11" x14ac:dyDescent="0.3">
      <c r="B21" s="5"/>
      <c r="C21" s="15"/>
      <c r="D21" s="5"/>
      <c r="E21" s="15"/>
      <c r="F21" s="12"/>
      <c r="G21" s="104"/>
      <c r="H21" s="104"/>
      <c r="I21" s="105"/>
      <c r="J21" s="5"/>
      <c r="K21" s="15"/>
    </row>
    <row r="22" spans="2:11" x14ac:dyDescent="0.3">
      <c r="B22" s="7" t="s">
        <v>378</v>
      </c>
      <c r="C22" s="15"/>
      <c r="D22" s="5"/>
      <c r="E22" s="15"/>
      <c r="F22" s="12"/>
      <c r="G22" s="104"/>
      <c r="H22" s="104"/>
      <c r="I22" s="105"/>
      <c r="J22" s="5"/>
      <c r="K22" s="15"/>
    </row>
    <row r="23" spans="2:11" x14ac:dyDescent="0.3">
      <c r="F23" s="11"/>
      <c r="G23" s="5"/>
      <c r="H23" s="5"/>
      <c r="I23" s="5"/>
      <c r="J23" s="5"/>
    </row>
    <row r="24" spans="2:11" x14ac:dyDescent="0.2">
      <c r="B24" s="109" t="s">
        <v>377</v>
      </c>
      <c r="C24" s="110"/>
      <c r="F24" s="11"/>
      <c r="G24" s="5"/>
      <c r="H24" s="5"/>
      <c r="I24" s="5"/>
      <c r="J24" s="5"/>
    </row>
    <row r="25" spans="2:11" x14ac:dyDescent="0.3">
      <c r="B25" s="96"/>
      <c r="C25" s="97" t="s">
        <v>376</v>
      </c>
      <c r="F25" s="5"/>
      <c r="G25" s="5"/>
      <c r="H25" s="5"/>
      <c r="I25" s="5"/>
      <c r="J25" s="5"/>
    </row>
    <row r="26" spans="2:11" x14ac:dyDescent="0.3">
      <c r="B26" s="98"/>
      <c r="C26" s="97" t="s">
        <v>374</v>
      </c>
      <c r="F26" s="13"/>
      <c r="G26" s="13"/>
      <c r="H26" s="13"/>
      <c r="I26" s="13"/>
      <c r="J26" s="13"/>
    </row>
    <row r="27" spans="2:11" x14ac:dyDescent="0.3">
      <c r="B27" s="100"/>
      <c r="C27" s="102" t="s">
        <v>375</v>
      </c>
      <c r="F27" s="13"/>
      <c r="G27" s="13"/>
      <c r="H27" s="13"/>
      <c r="I27" s="13"/>
      <c r="J27" s="13"/>
    </row>
    <row r="28" spans="2:11" x14ac:dyDescent="0.3">
      <c r="B28" s="99"/>
      <c r="C28" s="101" t="s">
        <v>400</v>
      </c>
      <c r="F28" s="14"/>
      <c r="G28" s="13"/>
      <c r="H28" s="13"/>
      <c r="I28" s="13"/>
      <c r="J28" s="13"/>
    </row>
    <row r="29" spans="2:11" x14ac:dyDescent="0.3">
      <c r="B29" t="s">
        <v>401</v>
      </c>
      <c r="F29" s="14"/>
      <c r="G29" s="13"/>
      <c r="H29" s="13"/>
      <c r="I29" s="13"/>
      <c r="J29" s="13"/>
    </row>
  </sheetData>
  <sheetProtection algorithmName="SHA-512" hashValue="VEr1rrZPnwVQ+wjy1YbAbv+QmnNXXqwqoOJJ5ux/ng8KtHUoXXgWkP7olrFVhb4aIGhvvdFVx1prRiIhVJ6vzA==" saltValue="5+nqaVTxSdBGLSFM+CPzjQ==" spinCount="100000" sheet="1" objects="1" scenarios="1"/>
  <mergeCells count="4">
    <mergeCell ref="B4:C4"/>
    <mergeCell ref="B5:E5"/>
    <mergeCell ref="F5:J5"/>
    <mergeCell ref="B24:C24"/>
  </mergeCells>
  <pageMargins left="0.7" right="0.7" top="0.75" bottom="0.75" header="0.3" footer="0.3"/>
  <pageSetup scale="3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4DFF7F-DE82-408A-8970-A4FAF203B007}">
  <sheetPr>
    <pageSetUpPr fitToPage="1"/>
  </sheetPr>
  <dimension ref="A1:K31"/>
  <sheetViews>
    <sheetView zoomScaleNormal="100" workbookViewId="0">
      <pane ySplit="6" topLeftCell="A7" activePane="bottomLeft" state="frozen"/>
      <selection pane="bottomLeft"/>
    </sheetView>
  </sheetViews>
  <sheetFormatPr defaultRowHeight="16.5" x14ac:dyDescent="0.3"/>
  <cols>
    <col min="1" max="1" width="13.625" customWidth="1"/>
    <col min="2" max="2" width="15.875" customWidth="1"/>
    <col min="3" max="3" width="43.75" customWidth="1"/>
    <col min="4" max="4" width="69.125" customWidth="1"/>
    <col min="5" max="10" width="12" customWidth="1"/>
    <col min="11" max="11" width="60.25" customWidth="1"/>
  </cols>
  <sheetData>
    <row r="1" spans="1:11" s="6" customFormat="1" ht="16.5" customHeight="1" x14ac:dyDescent="0.2">
      <c r="A1" s="117" t="s">
        <v>410</v>
      </c>
    </row>
    <row r="2" spans="1:11" s="6" customFormat="1" ht="16.5" customHeight="1" x14ac:dyDescent="0.2">
      <c r="A2" s="118" t="s">
        <v>411</v>
      </c>
    </row>
    <row r="3" spans="1:11" s="6" customFormat="1" ht="16.5" customHeight="1" x14ac:dyDescent="0.2"/>
    <row r="4" spans="1:11" ht="18.75" x14ac:dyDescent="0.3">
      <c r="B4" s="112" t="s">
        <v>101</v>
      </c>
      <c r="C4" s="112"/>
    </row>
    <row r="5" spans="1:11" ht="18" customHeight="1" x14ac:dyDescent="0.3">
      <c r="B5" s="113" t="s">
        <v>371</v>
      </c>
      <c r="C5" s="113"/>
      <c r="D5" s="113"/>
      <c r="E5" s="114"/>
      <c r="F5" s="115" t="s">
        <v>372</v>
      </c>
      <c r="G5" s="113"/>
      <c r="H5" s="113"/>
      <c r="I5" s="113"/>
      <c r="J5" s="116"/>
      <c r="K5" s="30" t="s">
        <v>373</v>
      </c>
    </row>
    <row r="6" spans="1:11" ht="57" x14ac:dyDescent="0.3">
      <c r="B6" s="47" t="s">
        <v>1</v>
      </c>
      <c r="C6" s="47" t="s">
        <v>2</v>
      </c>
      <c r="D6" s="47" t="s">
        <v>3</v>
      </c>
      <c r="E6" s="48" t="s">
        <v>4</v>
      </c>
      <c r="F6" s="77" t="s">
        <v>347</v>
      </c>
      <c r="G6" s="50" t="s">
        <v>345</v>
      </c>
      <c r="H6" s="47" t="s">
        <v>344</v>
      </c>
      <c r="I6" s="39" t="s">
        <v>343</v>
      </c>
      <c r="J6" s="37" t="s">
        <v>346</v>
      </c>
      <c r="K6" s="50" t="s">
        <v>5</v>
      </c>
    </row>
    <row r="7" spans="1:11" ht="82.5" x14ac:dyDescent="0.3">
      <c r="B7" s="4" t="s">
        <v>127</v>
      </c>
      <c r="C7" s="4" t="s">
        <v>249</v>
      </c>
      <c r="D7" s="4" t="s">
        <v>402</v>
      </c>
      <c r="E7" s="32" t="s">
        <v>113</v>
      </c>
      <c r="F7" s="78">
        <v>22</v>
      </c>
      <c r="G7" s="10">
        <v>71</v>
      </c>
      <c r="H7" s="3">
        <v>76</v>
      </c>
      <c r="I7" s="45">
        <v>80</v>
      </c>
      <c r="J7" s="38" t="s">
        <v>365</v>
      </c>
      <c r="K7" s="10" t="s">
        <v>212</v>
      </c>
    </row>
    <row r="8" spans="1:11" ht="66" x14ac:dyDescent="0.3">
      <c r="B8" s="4" t="s">
        <v>127</v>
      </c>
      <c r="C8" s="4" t="s">
        <v>250</v>
      </c>
      <c r="D8" s="3" t="s">
        <v>114</v>
      </c>
      <c r="E8" s="32" t="s">
        <v>13</v>
      </c>
      <c r="F8" s="55">
        <v>30</v>
      </c>
      <c r="G8" s="35">
        <v>73.92147288602942</v>
      </c>
      <c r="H8" s="16">
        <v>74.355650505123663</v>
      </c>
      <c r="I8" s="42">
        <v>74.769790692235745</v>
      </c>
      <c r="J8" s="38" t="s">
        <v>349</v>
      </c>
      <c r="K8" s="10" t="s">
        <v>187</v>
      </c>
    </row>
    <row r="9" spans="1:11" ht="49.5" x14ac:dyDescent="0.3">
      <c r="B9" s="4" t="s">
        <v>127</v>
      </c>
      <c r="C9" s="4" t="s">
        <v>247</v>
      </c>
      <c r="D9" s="3" t="s">
        <v>111</v>
      </c>
      <c r="E9" s="32" t="s">
        <v>64</v>
      </c>
      <c r="F9" s="81">
        <v>35</v>
      </c>
      <c r="G9" s="74">
        <v>68.12822541153426</v>
      </c>
      <c r="H9" s="24">
        <v>68.855221973218747</v>
      </c>
      <c r="I9" s="69">
        <v>69.739332262096056</v>
      </c>
      <c r="J9" s="60" t="s">
        <v>357</v>
      </c>
      <c r="K9" s="9" t="s">
        <v>386</v>
      </c>
    </row>
    <row r="10" spans="1:11" ht="49.5" x14ac:dyDescent="0.3">
      <c r="B10" s="4" t="s">
        <v>127</v>
      </c>
      <c r="C10" s="4" t="s">
        <v>248</v>
      </c>
      <c r="D10" s="3" t="s">
        <v>112</v>
      </c>
      <c r="E10" s="32" t="s">
        <v>64</v>
      </c>
      <c r="F10" s="79">
        <v>43</v>
      </c>
      <c r="G10" s="87">
        <v>38.986315255955404</v>
      </c>
      <c r="H10" s="24">
        <v>37.850372376438727</v>
      </c>
      <c r="I10" s="69">
        <v>37.609319824428241</v>
      </c>
      <c r="J10" s="60" t="s">
        <v>349</v>
      </c>
      <c r="K10" s="9" t="s">
        <v>386</v>
      </c>
    </row>
    <row r="11" spans="1:11" ht="66" x14ac:dyDescent="0.3">
      <c r="B11" s="4" t="s">
        <v>127</v>
      </c>
      <c r="C11" s="4" t="s">
        <v>246</v>
      </c>
      <c r="D11" s="3" t="s">
        <v>110</v>
      </c>
      <c r="E11" s="32" t="s">
        <v>64</v>
      </c>
      <c r="F11" s="79">
        <v>48</v>
      </c>
      <c r="G11" s="74">
        <v>50.26529519908776</v>
      </c>
      <c r="H11" s="24">
        <v>49.584219009133164</v>
      </c>
      <c r="I11" s="69">
        <v>49.233874667400677</v>
      </c>
      <c r="J11" s="60" t="s">
        <v>349</v>
      </c>
      <c r="K11" s="9" t="s">
        <v>403</v>
      </c>
    </row>
    <row r="12" spans="1:11" ht="115.5" x14ac:dyDescent="0.3">
      <c r="B12" s="3" t="s">
        <v>102</v>
      </c>
      <c r="C12" s="4" t="s">
        <v>240</v>
      </c>
      <c r="D12" s="3" t="s">
        <v>103</v>
      </c>
      <c r="E12" s="32" t="s">
        <v>104</v>
      </c>
      <c r="F12" s="75" t="s">
        <v>361</v>
      </c>
      <c r="G12" s="35">
        <v>36.200000000000003</v>
      </c>
      <c r="H12" s="16">
        <v>37.9</v>
      </c>
      <c r="I12" s="42">
        <v>39.299999999999997</v>
      </c>
      <c r="J12" s="61" t="s">
        <v>348</v>
      </c>
      <c r="K12" s="10" t="s">
        <v>105</v>
      </c>
    </row>
    <row r="13" spans="1:11" ht="148.5" x14ac:dyDescent="0.3">
      <c r="B13" s="3" t="s">
        <v>102</v>
      </c>
      <c r="C13" s="4" t="s">
        <v>241</v>
      </c>
      <c r="D13" s="3" t="s">
        <v>106</v>
      </c>
      <c r="E13" s="32" t="s">
        <v>104</v>
      </c>
      <c r="F13" s="75" t="s">
        <v>361</v>
      </c>
      <c r="G13" s="35">
        <v>63.4</v>
      </c>
      <c r="H13" s="16">
        <v>63.7</v>
      </c>
      <c r="I13" s="42">
        <v>54.2</v>
      </c>
      <c r="J13" s="61" t="s">
        <v>348</v>
      </c>
      <c r="K13" s="10" t="s">
        <v>105</v>
      </c>
    </row>
    <row r="14" spans="1:11" ht="96.75" x14ac:dyDescent="0.3">
      <c r="B14" s="3" t="s">
        <v>107</v>
      </c>
      <c r="C14" s="4" t="s">
        <v>245</v>
      </c>
      <c r="D14" s="3" t="s">
        <v>109</v>
      </c>
      <c r="E14" s="32" t="s">
        <v>33</v>
      </c>
      <c r="F14" s="91">
        <v>7</v>
      </c>
      <c r="G14" s="58">
        <v>20</v>
      </c>
      <c r="H14" s="8">
        <v>21</v>
      </c>
      <c r="I14" s="89">
        <v>21</v>
      </c>
      <c r="J14" s="60" t="s">
        <v>356</v>
      </c>
      <c r="K14" s="10" t="s">
        <v>193</v>
      </c>
    </row>
    <row r="15" spans="1:11" ht="148.5" x14ac:dyDescent="0.3">
      <c r="B15" s="3" t="s">
        <v>107</v>
      </c>
      <c r="C15" s="4" t="s">
        <v>244</v>
      </c>
      <c r="D15" s="3" t="s">
        <v>108</v>
      </c>
      <c r="E15" s="32" t="s">
        <v>33</v>
      </c>
      <c r="F15" s="81">
        <v>31</v>
      </c>
      <c r="G15" s="58">
        <v>331</v>
      </c>
      <c r="H15" s="8">
        <v>285</v>
      </c>
      <c r="I15" s="89">
        <v>208</v>
      </c>
      <c r="J15" s="60" t="s">
        <v>365</v>
      </c>
      <c r="K15" s="10" t="s">
        <v>193</v>
      </c>
    </row>
    <row r="16" spans="1:11" ht="82.5" x14ac:dyDescent="0.3">
      <c r="B16" s="3" t="s">
        <v>107</v>
      </c>
      <c r="C16" s="4" t="s">
        <v>243</v>
      </c>
      <c r="D16" s="4" t="s">
        <v>217</v>
      </c>
      <c r="E16" s="32">
        <v>2015</v>
      </c>
      <c r="F16" s="53" t="s">
        <v>364</v>
      </c>
      <c r="G16" s="10" t="s">
        <v>348</v>
      </c>
      <c r="H16" s="3" t="s">
        <v>348</v>
      </c>
      <c r="I16" s="45">
        <v>3.36</v>
      </c>
      <c r="J16" s="38" t="s">
        <v>348</v>
      </c>
      <c r="K16" s="10" t="s">
        <v>197</v>
      </c>
    </row>
    <row r="17" spans="2:11" ht="115.5" x14ac:dyDescent="0.3">
      <c r="B17" s="3" t="s">
        <v>107</v>
      </c>
      <c r="C17" s="4" t="s">
        <v>242</v>
      </c>
      <c r="D17" s="4" t="s">
        <v>216</v>
      </c>
      <c r="E17" s="32">
        <v>2015</v>
      </c>
      <c r="F17" s="53" t="s">
        <v>363</v>
      </c>
      <c r="G17" s="10" t="s">
        <v>348</v>
      </c>
      <c r="H17" s="3" t="s">
        <v>348</v>
      </c>
      <c r="I17" s="45">
        <v>177</v>
      </c>
      <c r="J17" s="38" t="s">
        <v>348</v>
      </c>
      <c r="K17" s="10" t="s">
        <v>197</v>
      </c>
    </row>
    <row r="18" spans="2:11" ht="99" x14ac:dyDescent="0.3">
      <c r="B18" s="3" t="s">
        <v>115</v>
      </c>
      <c r="C18" s="4" t="s">
        <v>252</v>
      </c>
      <c r="D18" s="3" t="s">
        <v>118</v>
      </c>
      <c r="E18" s="32" t="s">
        <v>119</v>
      </c>
      <c r="F18" s="86">
        <v>13</v>
      </c>
      <c r="G18" s="35">
        <v>37.299999999999997</v>
      </c>
      <c r="H18" s="16">
        <v>38.4</v>
      </c>
      <c r="I18" s="42">
        <v>37.9</v>
      </c>
      <c r="J18" s="38" t="s">
        <v>349</v>
      </c>
      <c r="K18" s="10" t="s">
        <v>214</v>
      </c>
    </row>
    <row r="19" spans="2:11" ht="99" x14ac:dyDescent="0.3">
      <c r="B19" s="3" t="s">
        <v>115</v>
      </c>
      <c r="C19" s="4" t="s">
        <v>251</v>
      </c>
      <c r="D19" s="3" t="s">
        <v>116</v>
      </c>
      <c r="E19" s="32" t="s">
        <v>117</v>
      </c>
      <c r="F19" s="78">
        <v>20</v>
      </c>
      <c r="G19" s="72">
        <v>32</v>
      </c>
      <c r="H19" s="22">
        <v>31</v>
      </c>
      <c r="I19" s="66">
        <v>31</v>
      </c>
      <c r="J19" s="38" t="s">
        <v>349</v>
      </c>
      <c r="K19" s="10" t="s">
        <v>213</v>
      </c>
    </row>
    <row r="20" spans="2:11" ht="132" x14ac:dyDescent="0.3">
      <c r="B20" s="3" t="s">
        <v>115</v>
      </c>
      <c r="C20" s="4" t="s">
        <v>362</v>
      </c>
      <c r="D20" s="3" t="s">
        <v>120</v>
      </c>
      <c r="E20" s="32" t="s">
        <v>121</v>
      </c>
      <c r="F20" s="82">
        <v>22</v>
      </c>
      <c r="G20" s="88">
        <v>0.88200000000000001</v>
      </c>
      <c r="H20" s="4" t="s">
        <v>348</v>
      </c>
      <c r="I20" s="90">
        <v>0.83599999999999997</v>
      </c>
      <c r="J20" s="38" t="s">
        <v>349</v>
      </c>
      <c r="K20" s="10" t="s">
        <v>122</v>
      </c>
    </row>
    <row r="21" spans="2:11" ht="82.5" x14ac:dyDescent="0.3">
      <c r="B21" s="3" t="s">
        <v>123</v>
      </c>
      <c r="C21" s="4" t="s">
        <v>254</v>
      </c>
      <c r="D21" s="3" t="s">
        <v>125</v>
      </c>
      <c r="E21" s="32" t="s">
        <v>126</v>
      </c>
      <c r="F21" s="78">
        <v>22</v>
      </c>
      <c r="G21" s="35">
        <v>5.5801340000000001</v>
      </c>
      <c r="H21" s="16">
        <v>5.0731929999999998</v>
      </c>
      <c r="I21" s="42">
        <v>4.9231059999999998</v>
      </c>
      <c r="J21" s="38" t="s">
        <v>357</v>
      </c>
      <c r="K21" s="10" t="s">
        <v>215</v>
      </c>
    </row>
    <row r="22" spans="2:11" ht="132" x14ac:dyDescent="0.3">
      <c r="B22" s="3" t="s">
        <v>123</v>
      </c>
      <c r="C22" s="4" t="s">
        <v>253</v>
      </c>
      <c r="D22" s="4" t="s">
        <v>387</v>
      </c>
      <c r="E22" s="32" t="s">
        <v>124</v>
      </c>
      <c r="F22" s="55">
        <v>37</v>
      </c>
      <c r="G22" s="10">
        <v>96</v>
      </c>
      <c r="H22" s="3">
        <v>94.5</v>
      </c>
      <c r="I22" s="45">
        <v>94.5</v>
      </c>
      <c r="J22" s="38" t="s">
        <v>349</v>
      </c>
      <c r="K22" s="9" t="s">
        <v>211</v>
      </c>
    </row>
    <row r="23" spans="2:11" x14ac:dyDescent="0.3">
      <c r="B23" s="5"/>
      <c r="C23" s="15"/>
      <c r="D23" s="15"/>
      <c r="E23" s="5"/>
      <c r="F23" s="11"/>
      <c r="G23" s="5"/>
      <c r="H23" s="5"/>
      <c r="I23" s="5"/>
      <c r="J23" s="5"/>
      <c r="K23" s="15"/>
    </row>
    <row r="24" spans="2:11" x14ac:dyDescent="0.3">
      <c r="B24" s="7" t="s">
        <v>378</v>
      </c>
      <c r="C24" s="15"/>
      <c r="D24" s="15"/>
      <c r="E24" s="5"/>
      <c r="F24" s="11"/>
      <c r="G24" s="5"/>
      <c r="H24" s="5"/>
      <c r="I24" s="5"/>
      <c r="J24" s="5"/>
      <c r="K24" s="15"/>
    </row>
    <row r="25" spans="2:11" x14ac:dyDescent="0.3">
      <c r="F25" s="5"/>
      <c r="G25" s="5"/>
      <c r="H25" s="5"/>
      <c r="I25" s="5"/>
      <c r="J25" s="5"/>
    </row>
    <row r="26" spans="2:11" x14ac:dyDescent="0.3">
      <c r="B26" s="109" t="s">
        <v>377</v>
      </c>
      <c r="C26" s="110"/>
      <c r="F26" s="13"/>
      <c r="G26" s="13"/>
      <c r="H26" s="13"/>
      <c r="I26" s="13"/>
      <c r="J26" s="13"/>
    </row>
    <row r="27" spans="2:11" x14ac:dyDescent="0.3">
      <c r="B27" s="96"/>
      <c r="C27" s="97" t="s">
        <v>376</v>
      </c>
      <c r="F27" s="13"/>
      <c r="G27" s="13"/>
      <c r="H27" s="13"/>
      <c r="I27" s="13"/>
      <c r="J27" s="13"/>
    </row>
    <row r="28" spans="2:11" x14ac:dyDescent="0.3">
      <c r="B28" s="98"/>
      <c r="C28" s="97" t="s">
        <v>374</v>
      </c>
      <c r="F28" s="14"/>
      <c r="G28" s="13"/>
      <c r="H28" s="13"/>
      <c r="I28" s="13"/>
      <c r="J28" s="13"/>
    </row>
    <row r="29" spans="2:11" x14ac:dyDescent="0.3">
      <c r="B29" s="100"/>
      <c r="C29" s="102" t="s">
        <v>375</v>
      </c>
      <c r="F29" s="14"/>
      <c r="G29" s="13"/>
      <c r="H29" s="13"/>
      <c r="I29" s="13"/>
      <c r="J29" s="13"/>
    </row>
    <row r="30" spans="2:11" x14ac:dyDescent="0.3">
      <c r="B30" s="99"/>
      <c r="C30" s="101" t="s">
        <v>400</v>
      </c>
    </row>
    <row r="31" spans="2:11" x14ac:dyDescent="0.3">
      <c r="B31" t="s">
        <v>401</v>
      </c>
    </row>
  </sheetData>
  <sheetProtection algorithmName="SHA-512" hashValue="TTI2CqDOGgtcg4Eumduz+iKhkH/uLeDeM5GD1WUrBfQZuaWcCaB+nx5uwImDDcG/jSGZa+9AeSojtDf+4jVhtQ==" saltValue="+dDQtvGWlkOcMcan1XM19w==" spinCount="100000" sheet="1" objects="1" scenarios="1"/>
  <mergeCells count="4">
    <mergeCell ref="B4:C4"/>
    <mergeCell ref="B5:E5"/>
    <mergeCell ref="F5:J5"/>
    <mergeCell ref="B26:C26"/>
  </mergeCells>
  <pageMargins left="0.7" right="0.7" top="0.75" bottom="0.75" header="0.3" footer="0.3"/>
  <pageSetup scale="41"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B0130A-D868-472F-AEA4-CDE2E43EC114}">
  <sheetPr>
    <pageSetUpPr fitToPage="1"/>
  </sheetPr>
  <dimension ref="A1:K32"/>
  <sheetViews>
    <sheetView zoomScaleNormal="100" workbookViewId="0">
      <pane ySplit="6" topLeftCell="A7" activePane="bottomLeft" state="frozen"/>
      <selection pane="bottomLeft"/>
    </sheetView>
  </sheetViews>
  <sheetFormatPr defaultRowHeight="16.5" x14ac:dyDescent="0.3"/>
  <cols>
    <col min="1" max="1" width="14" customWidth="1"/>
    <col min="2" max="2" width="15.875" customWidth="1"/>
    <col min="3" max="3" width="43.75" customWidth="1"/>
    <col min="4" max="4" width="69.125" customWidth="1"/>
    <col min="5" max="10" width="12" customWidth="1"/>
    <col min="11" max="11" width="60.25" customWidth="1"/>
  </cols>
  <sheetData>
    <row r="1" spans="1:11" s="6" customFormat="1" ht="16.5" customHeight="1" x14ac:dyDescent="0.2">
      <c r="A1" s="117" t="s">
        <v>410</v>
      </c>
    </row>
    <row r="2" spans="1:11" s="6" customFormat="1" ht="16.5" customHeight="1" x14ac:dyDescent="0.2">
      <c r="A2" s="118" t="s">
        <v>411</v>
      </c>
    </row>
    <row r="3" spans="1:11" s="6" customFormat="1" ht="16.5" customHeight="1" x14ac:dyDescent="0.2"/>
    <row r="4" spans="1:11" ht="18.75" x14ac:dyDescent="0.3">
      <c r="B4" s="112" t="s">
        <v>71</v>
      </c>
      <c r="C4" s="112"/>
    </row>
    <row r="5" spans="1:11" ht="18" customHeight="1" x14ac:dyDescent="0.3">
      <c r="B5" s="113" t="s">
        <v>371</v>
      </c>
      <c r="C5" s="113"/>
      <c r="D5" s="113"/>
      <c r="E5" s="114"/>
      <c r="F5" s="115" t="s">
        <v>372</v>
      </c>
      <c r="G5" s="113"/>
      <c r="H5" s="113"/>
      <c r="I5" s="113"/>
      <c r="J5" s="116"/>
      <c r="K5" s="30" t="s">
        <v>373</v>
      </c>
    </row>
    <row r="6" spans="1:11" ht="57" x14ac:dyDescent="0.3">
      <c r="B6" s="47" t="s">
        <v>1</v>
      </c>
      <c r="C6" s="47" t="s">
        <v>2</v>
      </c>
      <c r="D6" s="47" t="s">
        <v>3</v>
      </c>
      <c r="E6" s="31" t="s">
        <v>4</v>
      </c>
      <c r="F6" s="77" t="s">
        <v>347</v>
      </c>
      <c r="G6" s="50" t="s">
        <v>345</v>
      </c>
      <c r="H6" s="47" t="s">
        <v>344</v>
      </c>
      <c r="I6" s="39" t="s">
        <v>343</v>
      </c>
      <c r="J6" s="37" t="s">
        <v>346</v>
      </c>
      <c r="K6" s="50" t="s">
        <v>5</v>
      </c>
    </row>
    <row r="7" spans="1:11" ht="115.5" x14ac:dyDescent="0.3">
      <c r="B7" s="3" t="s">
        <v>95</v>
      </c>
      <c r="C7" s="4" t="s">
        <v>238</v>
      </c>
      <c r="D7" s="3" t="s">
        <v>98</v>
      </c>
      <c r="E7" s="32" t="s">
        <v>18</v>
      </c>
      <c r="F7" s="86" t="s">
        <v>367</v>
      </c>
      <c r="G7" s="88">
        <v>0.29834260000000001</v>
      </c>
      <c r="H7" s="27">
        <v>0.30429709999999999</v>
      </c>
      <c r="I7" s="44">
        <v>0.47956949999999998</v>
      </c>
      <c r="J7" s="38" t="s">
        <v>365</v>
      </c>
      <c r="K7" s="10" t="s">
        <v>99</v>
      </c>
    </row>
    <row r="8" spans="1:11" ht="66" x14ac:dyDescent="0.3">
      <c r="B8" s="3" t="s">
        <v>95</v>
      </c>
      <c r="C8" s="4" t="s">
        <v>237</v>
      </c>
      <c r="D8" s="4" t="s">
        <v>388</v>
      </c>
      <c r="E8" s="32" t="s">
        <v>96</v>
      </c>
      <c r="F8" s="53" t="s">
        <v>366</v>
      </c>
      <c r="G8" s="34">
        <v>10.363047323629299</v>
      </c>
      <c r="H8" s="17">
        <v>9.9227102728853591</v>
      </c>
      <c r="I8" s="41">
        <v>9.2557729978191681</v>
      </c>
      <c r="J8" s="38" t="s">
        <v>349</v>
      </c>
      <c r="K8" s="10" t="s">
        <v>97</v>
      </c>
    </row>
    <row r="9" spans="1:11" ht="115.5" x14ac:dyDescent="0.3">
      <c r="B9" s="3" t="s">
        <v>95</v>
      </c>
      <c r="C9" s="4" t="s">
        <v>239</v>
      </c>
      <c r="D9" s="3" t="s">
        <v>100</v>
      </c>
      <c r="E9" s="32">
        <v>2015</v>
      </c>
      <c r="F9" s="76" t="s">
        <v>361</v>
      </c>
      <c r="G9" s="10" t="s">
        <v>348</v>
      </c>
      <c r="H9" s="3" t="s">
        <v>348</v>
      </c>
      <c r="I9" s="41">
        <v>39.105550000000001</v>
      </c>
      <c r="J9" s="38" t="s">
        <v>348</v>
      </c>
      <c r="K9" s="10" t="s">
        <v>198</v>
      </c>
    </row>
    <row r="10" spans="1:11" ht="82.5" x14ac:dyDescent="0.3">
      <c r="B10" s="3" t="s">
        <v>72</v>
      </c>
      <c r="C10" s="4" t="s">
        <v>223</v>
      </c>
      <c r="D10" s="4" t="s">
        <v>389</v>
      </c>
      <c r="E10" s="32" t="s">
        <v>13</v>
      </c>
      <c r="F10" s="81">
        <v>31</v>
      </c>
      <c r="G10" s="10">
        <v>488.5</v>
      </c>
      <c r="H10" s="3">
        <v>520.9</v>
      </c>
      <c r="I10" s="45">
        <v>528.6</v>
      </c>
      <c r="J10" s="61" t="s">
        <v>349</v>
      </c>
      <c r="K10" s="10" t="s">
        <v>219</v>
      </c>
    </row>
    <row r="11" spans="1:11" ht="195.75" x14ac:dyDescent="0.3">
      <c r="B11" s="3" t="s">
        <v>72</v>
      </c>
      <c r="C11" s="4" t="s">
        <v>225</v>
      </c>
      <c r="D11" s="3" t="s">
        <v>74</v>
      </c>
      <c r="E11" s="32" t="s">
        <v>13</v>
      </c>
      <c r="F11" s="53">
        <v>45</v>
      </c>
      <c r="G11" s="34">
        <v>4.5</v>
      </c>
      <c r="H11" s="17">
        <v>5.3000000000000007</v>
      </c>
      <c r="I11" s="41">
        <v>5.5</v>
      </c>
      <c r="J11" s="38" t="s">
        <v>365</v>
      </c>
      <c r="K11" s="10" t="s">
        <v>75</v>
      </c>
    </row>
    <row r="12" spans="1:11" ht="99" x14ac:dyDescent="0.3">
      <c r="B12" s="3" t="s">
        <v>72</v>
      </c>
      <c r="C12" s="4" t="s">
        <v>224</v>
      </c>
      <c r="D12" s="3" t="s">
        <v>73</v>
      </c>
      <c r="E12" s="32" t="s">
        <v>13</v>
      </c>
      <c r="F12" s="79">
        <v>46</v>
      </c>
      <c r="G12" s="35">
        <v>68.3</v>
      </c>
      <c r="H12" s="16">
        <v>68</v>
      </c>
      <c r="I12" s="42">
        <v>66.400000000000006</v>
      </c>
      <c r="J12" s="61" t="s">
        <v>349</v>
      </c>
      <c r="K12" s="10" t="s">
        <v>220</v>
      </c>
    </row>
    <row r="13" spans="1:11" ht="49.5" x14ac:dyDescent="0.3">
      <c r="B13" s="3" t="s">
        <v>79</v>
      </c>
      <c r="C13" s="4" t="s">
        <v>232</v>
      </c>
      <c r="D13" s="3" t="s">
        <v>88</v>
      </c>
      <c r="E13" s="32" t="s">
        <v>18</v>
      </c>
      <c r="F13" s="78">
        <v>17</v>
      </c>
      <c r="G13" s="35">
        <v>26.7</v>
      </c>
      <c r="H13" s="16">
        <v>30.1</v>
      </c>
      <c r="I13" s="42">
        <v>28.8</v>
      </c>
      <c r="J13" s="38" t="s">
        <v>355</v>
      </c>
      <c r="K13" s="9" t="s">
        <v>185</v>
      </c>
    </row>
    <row r="14" spans="1:11" ht="82.5" x14ac:dyDescent="0.3">
      <c r="B14" s="3" t="s">
        <v>79</v>
      </c>
      <c r="C14" s="4" t="s">
        <v>235</v>
      </c>
      <c r="D14" s="3" t="s">
        <v>91</v>
      </c>
      <c r="E14" s="32" t="s">
        <v>92</v>
      </c>
      <c r="F14" s="78">
        <v>21</v>
      </c>
      <c r="G14" s="34">
        <v>10.07</v>
      </c>
      <c r="H14" s="17">
        <v>9.65</v>
      </c>
      <c r="I14" s="41">
        <v>10.006363119</v>
      </c>
      <c r="J14" s="38" t="s">
        <v>349</v>
      </c>
      <c r="K14" s="10" t="s">
        <v>222</v>
      </c>
    </row>
    <row r="15" spans="1:11" ht="49.5" x14ac:dyDescent="0.3">
      <c r="B15" s="3" t="s">
        <v>79</v>
      </c>
      <c r="C15" s="4" t="s">
        <v>228</v>
      </c>
      <c r="D15" s="3" t="s">
        <v>80</v>
      </c>
      <c r="E15" s="32" t="s">
        <v>13</v>
      </c>
      <c r="F15" s="82">
        <v>25</v>
      </c>
      <c r="G15" s="93">
        <v>1.25</v>
      </c>
      <c r="H15" s="29">
        <v>1.6</v>
      </c>
      <c r="I15" s="95">
        <v>1.6</v>
      </c>
      <c r="J15" s="60" t="s">
        <v>349</v>
      </c>
      <c r="K15" s="10" t="s">
        <v>81</v>
      </c>
    </row>
    <row r="16" spans="1:11" ht="49.5" x14ac:dyDescent="0.3">
      <c r="B16" s="3" t="s">
        <v>79</v>
      </c>
      <c r="C16" s="4" t="s">
        <v>236</v>
      </c>
      <c r="D16" s="3" t="s">
        <v>93</v>
      </c>
      <c r="E16" s="32" t="s">
        <v>94</v>
      </c>
      <c r="F16" s="81">
        <v>27</v>
      </c>
      <c r="G16" s="35">
        <v>11.35</v>
      </c>
      <c r="H16" s="16">
        <v>12.006982324174917</v>
      </c>
      <c r="I16" s="42">
        <v>12.165307121211928</v>
      </c>
      <c r="J16" s="38" t="s">
        <v>349</v>
      </c>
      <c r="K16" s="10" t="s">
        <v>191</v>
      </c>
    </row>
    <row r="17" spans="2:11" ht="49.5" x14ac:dyDescent="0.3">
      <c r="B17" s="3" t="s">
        <v>79</v>
      </c>
      <c r="C17" s="4" t="s">
        <v>233</v>
      </c>
      <c r="D17" s="3" t="s">
        <v>89</v>
      </c>
      <c r="E17" s="32" t="s">
        <v>13</v>
      </c>
      <c r="F17" s="55">
        <v>29</v>
      </c>
      <c r="G17" s="10">
        <v>23.2</v>
      </c>
      <c r="H17" s="3">
        <v>21.8</v>
      </c>
      <c r="I17" s="45">
        <v>20.8</v>
      </c>
      <c r="J17" s="38" t="s">
        <v>349</v>
      </c>
      <c r="K17" s="9" t="s">
        <v>218</v>
      </c>
    </row>
    <row r="18" spans="2:11" ht="49.5" x14ac:dyDescent="0.3">
      <c r="B18" s="3" t="s">
        <v>79</v>
      </c>
      <c r="C18" s="4" t="s">
        <v>234</v>
      </c>
      <c r="D18" s="3" t="s">
        <v>90</v>
      </c>
      <c r="E18" s="32" t="s">
        <v>13</v>
      </c>
      <c r="F18" s="55">
        <v>31</v>
      </c>
      <c r="G18" s="35">
        <v>8.4781422334558805</v>
      </c>
      <c r="H18" s="16">
        <v>8.6765398124343704</v>
      </c>
      <c r="I18" s="42">
        <v>8.6631782039289007</v>
      </c>
      <c r="J18" s="38" t="s">
        <v>349</v>
      </c>
      <c r="K18" s="10" t="s">
        <v>187</v>
      </c>
    </row>
    <row r="19" spans="2:11" ht="66" x14ac:dyDescent="0.3">
      <c r="B19" s="3" t="s">
        <v>79</v>
      </c>
      <c r="C19" s="4" t="s">
        <v>231</v>
      </c>
      <c r="D19" s="3" t="s">
        <v>86</v>
      </c>
      <c r="E19" s="32" t="s">
        <v>104</v>
      </c>
      <c r="F19" s="81">
        <v>34</v>
      </c>
      <c r="G19" s="74">
        <v>10.8</v>
      </c>
      <c r="H19" s="24">
        <v>11.8</v>
      </c>
      <c r="I19" s="69">
        <v>11</v>
      </c>
      <c r="J19" s="60" t="s">
        <v>349</v>
      </c>
      <c r="K19" s="10" t="s">
        <v>87</v>
      </c>
    </row>
    <row r="20" spans="2:11" ht="148.5" x14ac:dyDescent="0.3">
      <c r="B20" s="3" t="s">
        <v>79</v>
      </c>
      <c r="C20" s="4" t="s">
        <v>230</v>
      </c>
      <c r="D20" s="3" t="s">
        <v>83</v>
      </c>
      <c r="E20" s="32" t="s">
        <v>84</v>
      </c>
      <c r="F20" s="81">
        <v>37</v>
      </c>
      <c r="G20" s="58" t="s">
        <v>348</v>
      </c>
      <c r="H20" s="8" t="s">
        <v>348</v>
      </c>
      <c r="I20" s="89">
        <v>828</v>
      </c>
      <c r="J20" s="60" t="s">
        <v>348</v>
      </c>
      <c r="K20" s="10" t="s">
        <v>85</v>
      </c>
    </row>
    <row r="21" spans="2:11" ht="49.5" x14ac:dyDescent="0.3">
      <c r="B21" s="3" t="s">
        <v>79</v>
      </c>
      <c r="C21" s="4" t="s">
        <v>229</v>
      </c>
      <c r="D21" s="3" t="s">
        <v>82</v>
      </c>
      <c r="E21" s="32" t="s">
        <v>13</v>
      </c>
      <c r="F21" s="79">
        <v>42</v>
      </c>
      <c r="G21" s="74">
        <v>83.899999999999991</v>
      </c>
      <c r="H21" s="24">
        <v>83.8</v>
      </c>
      <c r="I21" s="69">
        <v>82.8</v>
      </c>
      <c r="J21" s="60" t="s">
        <v>349</v>
      </c>
      <c r="K21" s="9" t="s">
        <v>404</v>
      </c>
    </row>
    <row r="22" spans="2:11" ht="63.75" x14ac:dyDescent="0.3">
      <c r="B22" s="3" t="s">
        <v>76</v>
      </c>
      <c r="C22" s="4" t="s">
        <v>226</v>
      </c>
      <c r="D22" s="3" t="s">
        <v>77</v>
      </c>
      <c r="E22" s="32" t="s">
        <v>409</v>
      </c>
      <c r="F22" s="53">
        <v>48</v>
      </c>
      <c r="G22" s="71">
        <v>1.5442599866846791</v>
      </c>
      <c r="H22" s="21">
        <v>1.5416989461246697</v>
      </c>
      <c r="I22" s="63">
        <v>1.5090686341828354</v>
      </c>
      <c r="J22" s="38" t="s">
        <v>349</v>
      </c>
      <c r="K22" s="10" t="s">
        <v>221</v>
      </c>
    </row>
    <row r="23" spans="2:11" ht="115.5" x14ac:dyDescent="0.3">
      <c r="B23" s="3" t="s">
        <v>76</v>
      </c>
      <c r="C23" s="4" t="s">
        <v>227</v>
      </c>
      <c r="D23" s="3" t="s">
        <v>78</v>
      </c>
      <c r="E23" s="32" t="s">
        <v>13</v>
      </c>
      <c r="F23" s="79">
        <v>51</v>
      </c>
      <c r="G23" s="92">
        <v>7.2</v>
      </c>
      <c r="H23" s="28">
        <v>6.5</v>
      </c>
      <c r="I23" s="94">
        <v>6.5</v>
      </c>
      <c r="J23" s="60" t="s">
        <v>356</v>
      </c>
      <c r="K23" s="10" t="s">
        <v>75</v>
      </c>
    </row>
    <row r="24" spans="2:11" x14ac:dyDescent="0.3">
      <c r="B24" s="5"/>
      <c r="C24" s="15"/>
      <c r="D24" s="5"/>
      <c r="E24" s="5"/>
      <c r="F24" s="12"/>
      <c r="G24" s="106"/>
      <c r="H24" s="106"/>
      <c r="I24" s="106"/>
      <c r="J24" s="12"/>
      <c r="K24" s="5"/>
    </row>
    <row r="25" spans="2:11" x14ac:dyDescent="0.3">
      <c r="B25" s="7" t="s">
        <v>378</v>
      </c>
      <c r="C25" s="15"/>
      <c r="D25" s="5"/>
      <c r="E25" s="5"/>
      <c r="F25" s="12"/>
      <c r="G25" s="106"/>
      <c r="H25" s="106"/>
      <c r="I25" s="106"/>
      <c r="J25" s="12"/>
      <c r="K25" s="5"/>
    </row>
    <row r="26" spans="2:11" x14ac:dyDescent="0.3">
      <c r="F26" s="13"/>
      <c r="G26" s="13"/>
      <c r="H26" s="13"/>
      <c r="I26" s="13"/>
      <c r="J26" s="13"/>
    </row>
    <row r="27" spans="2:11" x14ac:dyDescent="0.3">
      <c r="B27" s="109" t="s">
        <v>377</v>
      </c>
      <c r="C27" s="110"/>
      <c r="F27" s="13"/>
      <c r="G27" s="13"/>
      <c r="H27" s="13"/>
      <c r="I27" s="13"/>
      <c r="J27" s="13"/>
    </row>
    <row r="28" spans="2:11" x14ac:dyDescent="0.3">
      <c r="B28" s="96"/>
      <c r="C28" s="97" t="s">
        <v>376</v>
      </c>
      <c r="F28" s="14"/>
      <c r="G28" s="13"/>
      <c r="H28" s="13"/>
      <c r="I28" s="13"/>
      <c r="J28" s="13"/>
    </row>
    <row r="29" spans="2:11" x14ac:dyDescent="0.3">
      <c r="B29" s="98"/>
      <c r="C29" s="97" t="s">
        <v>374</v>
      </c>
      <c r="F29" s="14"/>
      <c r="G29" s="13"/>
      <c r="H29" s="13"/>
      <c r="I29" s="13"/>
      <c r="J29" s="13"/>
    </row>
    <row r="30" spans="2:11" x14ac:dyDescent="0.3">
      <c r="B30" s="100"/>
      <c r="C30" s="102" t="s">
        <v>375</v>
      </c>
    </row>
    <row r="31" spans="2:11" x14ac:dyDescent="0.3">
      <c r="B31" s="99"/>
      <c r="C31" s="101" t="s">
        <v>400</v>
      </c>
    </row>
    <row r="32" spans="2:11" x14ac:dyDescent="0.3">
      <c r="B32" t="s">
        <v>401</v>
      </c>
    </row>
  </sheetData>
  <sheetProtection algorithmName="SHA-512" hashValue="Mj6t8Pe8OJNFJ75XGu3q746dS8bPySTPqgNL6JLzTBKGzwV+AsT7n+DJBCut/KdiQsNr7qsnWIxn6/hLtxgKTA==" saltValue="qwOH+7O/UwvgrSYLjhxZhQ==" spinCount="100000" sheet="1" objects="1" scenarios="1"/>
  <mergeCells count="4">
    <mergeCell ref="B4:C4"/>
    <mergeCell ref="B5:E5"/>
    <mergeCell ref="F5:J5"/>
    <mergeCell ref="B27:C27"/>
  </mergeCells>
  <pageMargins left="0.7" right="0.7" top="0.75" bottom="0.75" header="0.3" footer="0.3"/>
  <pageSetup scale="49"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60184-BD2A-465B-BA2A-4550E91440AC}">
  <sheetPr>
    <pageSetUpPr fitToPage="1"/>
  </sheetPr>
  <dimension ref="A1:K30"/>
  <sheetViews>
    <sheetView zoomScaleNormal="100" workbookViewId="0">
      <pane ySplit="6" topLeftCell="A7" activePane="bottomLeft" state="frozen"/>
      <selection pane="bottomLeft"/>
    </sheetView>
  </sheetViews>
  <sheetFormatPr defaultRowHeight="16.5" x14ac:dyDescent="0.3"/>
  <cols>
    <col min="1" max="1" width="12.875" customWidth="1"/>
    <col min="2" max="2" width="15.875" customWidth="1"/>
    <col min="3" max="3" width="43.75" customWidth="1"/>
    <col min="4" max="4" width="69.125" customWidth="1"/>
    <col min="5" max="10" width="12" customWidth="1"/>
    <col min="11" max="11" width="60.25" customWidth="1"/>
  </cols>
  <sheetData>
    <row r="1" spans="1:11" s="6" customFormat="1" ht="16.5" customHeight="1" x14ac:dyDescent="0.2">
      <c r="A1" s="117" t="s">
        <v>410</v>
      </c>
    </row>
    <row r="2" spans="1:11" s="6" customFormat="1" ht="16.5" customHeight="1" x14ac:dyDescent="0.2">
      <c r="A2" s="118" t="s">
        <v>411</v>
      </c>
    </row>
    <row r="3" spans="1:11" s="6" customFormat="1" ht="16.5" customHeight="1" x14ac:dyDescent="0.2"/>
    <row r="4" spans="1:11" ht="18.75" x14ac:dyDescent="0.3">
      <c r="B4" s="112" t="s">
        <v>128</v>
      </c>
      <c r="C4" s="112"/>
    </row>
    <row r="5" spans="1:11" ht="18" customHeight="1" x14ac:dyDescent="0.3">
      <c r="B5" s="113" t="s">
        <v>371</v>
      </c>
      <c r="C5" s="113"/>
      <c r="D5" s="113"/>
      <c r="E5" s="114"/>
      <c r="F5" s="115" t="s">
        <v>372</v>
      </c>
      <c r="G5" s="113"/>
      <c r="H5" s="113"/>
      <c r="I5" s="113"/>
      <c r="J5" s="116"/>
      <c r="K5" s="30" t="s">
        <v>373</v>
      </c>
    </row>
    <row r="6" spans="1:11" ht="57" x14ac:dyDescent="0.3">
      <c r="B6" s="47" t="s">
        <v>1</v>
      </c>
      <c r="C6" s="47" t="s">
        <v>2</v>
      </c>
      <c r="D6" s="47" t="s">
        <v>3</v>
      </c>
      <c r="E6" s="31" t="s">
        <v>4</v>
      </c>
      <c r="F6" s="77" t="s">
        <v>347</v>
      </c>
      <c r="G6" s="50" t="s">
        <v>345</v>
      </c>
      <c r="H6" s="47" t="s">
        <v>344</v>
      </c>
      <c r="I6" s="39" t="s">
        <v>343</v>
      </c>
      <c r="J6" s="37" t="s">
        <v>346</v>
      </c>
      <c r="K6" s="50" t="s">
        <v>5</v>
      </c>
    </row>
    <row r="7" spans="1:11" ht="82.5" x14ac:dyDescent="0.3">
      <c r="B7" s="3" t="s">
        <v>129</v>
      </c>
      <c r="C7" s="4" t="s">
        <v>313</v>
      </c>
      <c r="D7" s="3" t="s">
        <v>130</v>
      </c>
      <c r="E7" s="32" t="s">
        <v>39</v>
      </c>
      <c r="F7" s="82">
        <v>14</v>
      </c>
      <c r="G7" s="36">
        <v>0.37</v>
      </c>
      <c r="H7" s="19">
        <v>0.38</v>
      </c>
      <c r="I7" s="44">
        <v>0.39</v>
      </c>
      <c r="J7" s="61" t="s">
        <v>349</v>
      </c>
      <c r="K7" s="9" t="s">
        <v>307</v>
      </c>
    </row>
    <row r="8" spans="1:11" ht="49.5" x14ac:dyDescent="0.3">
      <c r="B8" s="3" t="s">
        <v>129</v>
      </c>
      <c r="C8" s="4" t="s">
        <v>314</v>
      </c>
      <c r="D8" s="3" t="s">
        <v>132</v>
      </c>
      <c r="E8" s="32" t="s">
        <v>133</v>
      </c>
      <c r="F8" s="55">
        <v>28</v>
      </c>
      <c r="G8" s="36">
        <v>0.44999999999999996</v>
      </c>
      <c r="H8" s="19">
        <v>0.44999999999999996</v>
      </c>
      <c r="I8" s="44">
        <v>0.43999999999999995</v>
      </c>
      <c r="J8" s="38" t="s">
        <v>349</v>
      </c>
      <c r="K8" s="9" t="s">
        <v>304</v>
      </c>
    </row>
    <row r="9" spans="1:11" ht="99" x14ac:dyDescent="0.3">
      <c r="B9" s="3" t="s">
        <v>129</v>
      </c>
      <c r="C9" s="4" t="s">
        <v>379</v>
      </c>
      <c r="D9" s="4" t="s">
        <v>380</v>
      </c>
      <c r="E9" s="32" t="s">
        <v>131</v>
      </c>
      <c r="F9" s="81">
        <v>29</v>
      </c>
      <c r="G9" s="35">
        <v>81.8</v>
      </c>
      <c r="H9" s="16">
        <v>80.7</v>
      </c>
      <c r="I9" s="42">
        <v>83.5</v>
      </c>
      <c r="J9" s="61" t="s">
        <v>349</v>
      </c>
      <c r="K9" s="10" t="s">
        <v>309</v>
      </c>
    </row>
    <row r="10" spans="1:11" ht="115.5" x14ac:dyDescent="0.3">
      <c r="B10" s="3" t="s">
        <v>129</v>
      </c>
      <c r="C10" s="4" t="s">
        <v>315</v>
      </c>
      <c r="D10" s="3" t="s">
        <v>134</v>
      </c>
      <c r="E10" s="32" t="s">
        <v>67</v>
      </c>
      <c r="F10" s="55">
        <v>31</v>
      </c>
      <c r="G10" s="35">
        <v>63.4</v>
      </c>
      <c r="H10" s="22">
        <v>64</v>
      </c>
      <c r="I10" s="42">
        <v>64.51312476999999</v>
      </c>
      <c r="J10" s="38" t="s">
        <v>349</v>
      </c>
      <c r="K10" s="9" t="s">
        <v>305</v>
      </c>
    </row>
    <row r="11" spans="1:11" ht="66" x14ac:dyDescent="0.3">
      <c r="B11" s="3" t="s">
        <v>135</v>
      </c>
      <c r="C11" s="4" t="s">
        <v>317</v>
      </c>
      <c r="D11" s="3" t="s">
        <v>136</v>
      </c>
      <c r="E11" s="32" t="s">
        <v>13</v>
      </c>
      <c r="F11" s="81">
        <v>31</v>
      </c>
      <c r="G11" s="74">
        <v>62.5</v>
      </c>
      <c r="H11" s="24">
        <v>62.7</v>
      </c>
      <c r="I11" s="69">
        <v>62.9</v>
      </c>
      <c r="J11" s="60" t="s">
        <v>349</v>
      </c>
      <c r="K11" s="10" t="s">
        <v>310</v>
      </c>
    </row>
    <row r="12" spans="1:11" ht="49.5" x14ac:dyDescent="0.3">
      <c r="B12" s="3" t="s">
        <v>135</v>
      </c>
      <c r="C12" s="4" t="s">
        <v>412</v>
      </c>
      <c r="D12" s="120" t="s">
        <v>413</v>
      </c>
      <c r="E12" s="32" t="s">
        <v>13</v>
      </c>
      <c r="F12" s="81">
        <v>31</v>
      </c>
      <c r="G12" s="74">
        <v>12.908332689339611</v>
      </c>
      <c r="H12" s="24">
        <v>12.838669538079305</v>
      </c>
      <c r="I12" s="69">
        <v>12.187400308076526</v>
      </c>
      <c r="J12" s="60" t="s">
        <v>349</v>
      </c>
      <c r="K12" s="9" t="s">
        <v>208</v>
      </c>
    </row>
    <row r="13" spans="1:11" ht="49.5" x14ac:dyDescent="0.3">
      <c r="B13" s="3" t="s">
        <v>135</v>
      </c>
      <c r="C13" s="4" t="s">
        <v>318</v>
      </c>
      <c r="D13" s="3" t="s">
        <v>137</v>
      </c>
      <c r="E13" s="32" t="s">
        <v>67</v>
      </c>
      <c r="F13" s="81">
        <v>31</v>
      </c>
      <c r="G13" s="92">
        <v>4.7519999999999998</v>
      </c>
      <c r="H13" s="28">
        <v>4.7690000000000001</v>
      </c>
      <c r="I13" s="94">
        <v>4.7760466450000001</v>
      </c>
      <c r="J13" s="60" t="s">
        <v>349</v>
      </c>
      <c r="K13" s="9" t="s">
        <v>305</v>
      </c>
    </row>
    <row r="14" spans="1:11" ht="49.5" x14ac:dyDescent="0.3">
      <c r="B14" s="3" t="s">
        <v>135</v>
      </c>
      <c r="C14" s="4" t="s">
        <v>414</v>
      </c>
      <c r="D14" s="120" t="s">
        <v>415</v>
      </c>
      <c r="E14" s="32" t="s">
        <v>13</v>
      </c>
      <c r="F14" s="81">
        <v>35</v>
      </c>
      <c r="G14" s="74">
        <v>21.3</v>
      </c>
      <c r="H14" s="24">
        <v>20.5</v>
      </c>
      <c r="I14" s="69">
        <v>20.100000000000001</v>
      </c>
      <c r="J14" s="60" t="s">
        <v>349</v>
      </c>
      <c r="K14" s="9" t="s">
        <v>208</v>
      </c>
    </row>
    <row r="15" spans="1:11" ht="82.5" x14ac:dyDescent="0.3">
      <c r="B15" s="3" t="s">
        <v>135</v>
      </c>
      <c r="C15" s="4" t="s">
        <v>316</v>
      </c>
      <c r="D15" s="4" t="s">
        <v>405</v>
      </c>
      <c r="E15" s="32" t="s">
        <v>13</v>
      </c>
      <c r="F15" s="79">
        <v>43</v>
      </c>
      <c r="G15" s="74">
        <v>4.9000000000000004</v>
      </c>
      <c r="H15" s="25">
        <v>5</v>
      </c>
      <c r="I15" s="85">
        <v>5</v>
      </c>
      <c r="J15" s="60" t="s">
        <v>349</v>
      </c>
      <c r="K15" s="10" t="s">
        <v>310</v>
      </c>
    </row>
    <row r="16" spans="1:11" ht="99" x14ac:dyDescent="0.3">
      <c r="B16" s="3" t="s">
        <v>138</v>
      </c>
      <c r="C16" s="4" t="s">
        <v>320</v>
      </c>
      <c r="D16" s="4" t="s">
        <v>406</v>
      </c>
      <c r="E16" s="32" t="s">
        <v>33</v>
      </c>
      <c r="F16" s="78">
        <v>21</v>
      </c>
      <c r="G16" s="36">
        <v>0.22</v>
      </c>
      <c r="H16" s="19">
        <v>0.21</v>
      </c>
      <c r="I16" s="44">
        <v>0.2</v>
      </c>
      <c r="J16" s="38" t="s">
        <v>349</v>
      </c>
      <c r="K16" s="9" t="s">
        <v>308</v>
      </c>
    </row>
    <row r="17" spans="2:11" ht="49.5" x14ac:dyDescent="0.3">
      <c r="B17" s="3" t="s">
        <v>138</v>
      </c>
      <c r="C17" s="4" t="s">
        <v>319</v>
      </c>
      <c r="D17" s="3" t="s">
        <v>139</v>
      </c>
      <c r="E17" s="32" t="s">
        <v>33</v>
      </c>
      <c r="F17" s="78">
        <v>23</v>
      </c>
      <c r="G17" s="35">
        <v>12.4344309861238</v>
      </c>
      <c r="H17" s="16">
        <v>11.3876916050581</v>
      </c>
      <c r="I17" s="42">
        <v>11.069691178696999</v>
      </c>
      <c r="J17" s="38" t="s">
        <v>357</v>
      </c>
      <c r="K17" s="9" t="s">
        <v>306</v>
      </c>
    </row>
    <row r="18" spans="2:11" ht="99" x14ac:dyDescent="0.3">
      <c r="B18" s="3" t="s">
        <v>138</v>
      </c>
      <c r="C18" s="4" t="s">
        <v>321</v>
      </c>
      <c r="D18" s="3" t="s">
        <v>140</v>
      </c>
      <c r="E18" s="32" t="s">
        <v>33</v>
      </c>
      <c r="F18" s="53" t="s">
        <v>368</v>
      </c>
      <c r="G18" s="34">
        <v>443.75655483876301</v>
      </c>
      <c r="H18" s="17">
        <v>449.84045920190903</v>
      </c>
      <c r="I18" s="41">
        <v>448.71541827458202</v>
      </c>
      <c r="J18" s="38" t="s">
        <v>349</v>
      </c>
      <c r="K18" s="10" t="s">
        <v>311</v>
      </c>
    </row>
    <row r="19" spans="2:11" ht="49.5" x14ac:dyDescent="0.3">
      <c r="B19" s="3" t="s">
        <v>141</v>
      </c>
      <c r="C19" s="4" t="s">
        <v>324</v>
      </c>
      <c r="D19" s="4" t="s">
        <v>390</v>
      </c>
      <c r="E19" s="32" t="s">
        <v>13</v>
      </c>
      <c r="F19" s="78">
        <v>18</v>
      </c>
      <c r="G19" s="10">
        <v>292</v>
      </c>
      <c r="H19" s="3">
        <v>300</v>
      </c>
      <c r="I19" s="45">
        <v>298</v>
      </c>
      <c r="J19" s="38" t="s">
        <v>349</v>
      </c>
      <c r="K19" s="10" t="s">
        <v>312</v>
      </c>
    </row>
    <row r="20" spans="2:11" ht="49.5" x14ac:dyDescent="0.3">
      <c r="B20" s="3" t="s">
        <v>141</v>
      </c>
      <c r="C20" s="4" t="s">
        <v>322</v>
      </c>
      <c r="D20" s="3" t="s">
        <v>142</v>
      </c>
      <c r="E20" s="32" t="s">
        <v>143</v>
      </c>
      <c r="F20" s="55">
        <v>26</v>
      </c>
      <c r="G20" s="34">
        <v>9.4427218790000005</v>
      </c>
      <c r="H20" s="17">
        <v>8.7525970359999992</v>
      </c>
      <c r="I20" s="46">
        <v>9</v>
      </c>
      <c r="J20" s="38" t="s">
        <v>349</v>
      </c>
      <c r="K20" s="9" t="s">
        <v>144</v>
      </c>
    </row>
    <row r="21" spans="2:11" ht="165" x14ac:dyDescent="0.3">
      <c r="B21" s="3" t="s">
        <v>141</v>
      </c>
      <c r="C21" s="4" t="s">
        <v>323</v>
      </c>
      <c r="D21" s="4" t="s">
        <v>391</v>
      </c>
      <c r="E21" s="32" t="s">
        <v>145</v>
      </c>
      <c r="F21" s="81">
        <v>38</v>
      </c>
      <c r="G21" s="10" t="s">
        <v>348</v>
      </c>
      <c r="H21" s="3" t="s">
        <v>348</v>
      </c>
      <c r="I21" s="42">
        <v>25.1</v>
      </c>
      <c r="J21" s="38" t="s">
        <v>348</v>
      </c>
      <c r="K21" s="9" t="s">
        <v>383</v>
      </c>
    </row>
    <row r="22" spans="2:11" x14ac:dyDescent="0.3">
      <c r="B22" s="5"/>
      <c r="C22" s="15"/>
      <c r="D22" s="5"/>
      <c r="E22" s="5"/>
      <c r="F22" s="12"/>
      <c r="G22" s="5"/>
      <c r="H22" s="5"/>
      <c r="I22" s="104"/>
      <c r="J22" s="5"/>
      <c r="K22" s="5"/>
    </row>
    <row r="23" spans="2:11" x14ac:dyDescent="0.3">
      <c r="B23" s="7" t="s">
        <v>378</v>
      </c>
      <c r="C23" s="15"/>
      <c r="D23" s="5"/>
      <c r="E23" s="5"/>
      <c r="F23" s="12"/>
      <c r="G23" s="5"/>
      <c r="H23" s="5"/>
      <c r="I23" s="104"/>
      <c r="J23" s="5"/>
      <c r="K23" s="5"/>
    </row>
    <row r="24" spans="2:11" x14ac:dyDescent="0.3">
      <c r="F24" s="11"/>
      <c r="G24" s="5"/>
      <c r="H24" s="5"/>
      <c r="I24" s="5"/>
      <c r="J24" s="5"/>
    </row>
    <row r="25" spans="2:11" x14ac:dyDescent="0.3">
      <c r="B25" s="109" t="s">
        <v>377</v>
      </c>
      <c r="C25" s="110"/>
      <c r="F25" s="15"/>
      <c r="G25" s="5"/>
      <c r="H25" s="5"/>
      <c r="I25" s="5"/>
      <c r="J25" s="5"/>
    </row>
    <row r="26" spans="2:11" x14ac:dyDescent="0.3">
      <c r="B26" s="96"/>
      <c r="C26" s="97" t="s">
        <v>376</v>
      </c>
      <c r="F26" s="13"/>
      <c r="G26" s="13"/>
      <c r="H26" s="13"/>
      <c r="I26" s="13"/>
      <c r="J26" s="13"/>
    </row>
    <row r="27" spans="2:11" x14ac:dyDescent="0.3">
      <c r="B27" s="98"/>
      <c r="C27" s="97" t="s">
        <v>374</v>
      </c>
      <c r="F27" s="13"/>
      <c r="G27" s="13"/>
      <c r="H27" s="13"/>
      <c r="I27" s="13"/>
      <c r="J27" s="13"/>
    </row>
    <row r="28" spans="2:11" x14ac:dyDescent="0.3">
      <c r="B28" s="100"/>
      <c r="C28" s="102" t="s">
        <v>375</v>
      </c>
      <c r="F28" s="14"/>
      <c r="G28" s="13"/>
      <c r="H28" s="13"/>
      <c r="I28" s="13"/>
      <c r="J28" s="13"/>
    </row>
    <row r="29" spans="2:11" x14ac:dyDescent="0.3">
      <c r="B29" s="99"/>
      <c r="C29" s="101" t="s">
        <v>400</v>
      </c>
      <c r="F29" s="14"/>
      <c r="G29" s="13"/>
      <c r="H29" s="13"/>
      <c r="I29" s="13"/>
      <c r="J29" s="13"/>
    </row>
    <row r="30" spans="2:11" x14ac:dyDescent="0.3">
      <c r="B30" t="s">
        <v>401</v>
      </c>
    </row>
  </sheetData>
  <sheetProtection algorithmName="SHA-512" hashValue="BcZXmM2HeuUrncji8MT8gBiESIesXOkVsBD04RW8hQvYffl/Jv5QT5n9NPeysJme5akY5wFmdMc82MaHLhw3+A==" saltValue="zAwrrLK+Qyzx5tRU7+Z8yA==" spinCount="100000" sheet="1" objects="1" scenarios="1"/>
  <mergeCells count="4">
    <mergeCell ref="B4:C4"/>
    <mergeCell ref="B5:E5"/>
    <mergeCell ref="F5:J5"/>
    <mergeCell ref="B25:C25"/>
  </mergeCells>
  <pageMargins left="0.7" right="0.7" top="0.75" bottom="0.75" header="0.3" footer="0.3"/>
  <pageSetup scale="49"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651E06-A28B-4870-B43A-A17DA306BB03}">
  <sheetPr>
    <pageSetUpPr fitToPage="1"/>
  </sheetPr>
  <dimension ref="A1:K29"/>
  <sheetViews>
    <sheetView zoomScaleNormal="100" workbookViewId="0"/>
  </sheetViews>
  <sheetFormatPr defaultRowHeight="16.5" x14ac:dyDescent="0.3"/>
  <cols>
    <col min="1" max="1" width="13.25" customWidth="1"/>
    <col min="2" max="2" width="15.875" customWidth="1"/>
    <col min="3" max="3" width="43.75" customWidth="1"/>
    <col min="4" max="4" width="69.125" customWidth="1"/>
    <col min="5" max="10" width="12" customWidth="1"/>
    <col min="11" max="11" width="60.25" customWidth="1"/>
  </cols>
  <sheetData>
    <row r="1" spans="1:11" s="6" customFormat="1" ht="16.5" customHeight="1" x14ac:dyDescent="0.2">
      <c r="A1" s="117" t="s">
        <v>410</v>
      </c>
    </row>
    <row r="2" spans="1:11" s="6" customFormat="1" ht="16.5" customHeight="1" x14ac:dyDescent="0.2">
      <c r="A2" s="118" t="s">
        <v>411</v>
      </c>
    </row>
    <row r="3" spans="1:11" s="6" customFormat="1" ht="16.5" customHeight="1" x14ac:dyDescent="0.2"/>
    <row r="4" spans="1:11" ht="18.75" x14ac:dyDescent="0.3">
      <c r="B4" s="112" t="s">
        <v>47</v>
      </c>
      <c r="C4" s="112"/>
    </row>
    <row r="5" spans="1:11" ht="18" customHeight="1" x14ac:dyDescent="0.3">
      <c r="B5" s="113" t="s">
        <v>371</v>
      </c>
      <c r="C5" s="113"/>
      <c r="D5" s="113"/>
      <c r="E5" s="114"/>
      <c r="F5" s="115" t="s">
        <v>372</v>
      </c>
      <c r="G5" s="113"/>
      <c r="H5" s="113"/>
      <c r="I5" s="113"/>
      <c r="J5" s="116"/>
      <c r="K5" s="30" t="s">
        <v>373</v>
      </c>
    </row>
    <row r="6" spans="1:11" ht="57" x14ac:dyDescent="0.3">
      <c r="B6" s="47" t="s">
        <v>1</v>
      </c>
      <c r="C6" s="47" t="s">
        <v>2</v>
      </c>
      <c r="D6" s="47" t="s">
        <v>3</v>
      </c>
      <c r="E6" s="31" t="s">
        <v>4</v>
      </c>
      <c r="F6" s="77" t="s">
        <v>347</v>
      </c>
      <c r="G6" s="50" t="s">
        <v>345</v>
      </c>
      <c r="H6" s="47" t="s">
        <v>344</v>
      </c>
      <c r="I6" s="39" t="s">
        <v>343</v>
      </c>
      <c r="J6" s="37" t="s">
        <v>346</v>
      </c>
      <c r="K6" s="50" t="s">
        <v>5</v>
      </c>
    </row>
    <row r="7" spans="1:11" ht="181.5" x14ac:dyDescent="0.3">
      <c r="B7" s="3" t="s">
        <v>48</v>
      </c>
      <c r="C7" s="4" t="s">
        <v>331</v>
      </c>
      <c r="D7" s="3" t="s">
        <v>49</v>
      </c>
      <c r="E7" s="32">
        <v>2016</v>
      </c>
      <c r="F7" s="81">
        <v>30</v>
      </c>
      <c r="G7" s="9" t="s">
        <v>348</v>
      </c>
      <c r="H7" s="4" t="s">
        <v>348</v>
      </c>
      <c r="I7" s="41">
        <v>8.3079183664852749</v>
      </c>
      <c r="J7" s="61" t="s">
        <v>348</v>
      </c>
      <c r="K7" s="10" t="s">
        <v>326</v>
      </c>
    </row>
    <row r="8" spans="1:11" ht="49.5" x14ac:dyDescent="0.3">
      <c r="B8" s="3" t="s">
        <v>48</v>
      </c>
      <c r="C8" s="4" t="s">
        <v>333</v>
      </c>
      <c r="D8" s="3" t="s">
        <v>51</v>
      </c>
      <c r="E8" s="32" t="s">
        <v>52</v>
      </c>
      <c r="F8" s="53">
        <v>46</v>
      </c>
      <c r="G8" s="10">
        <v>10.199999999999999</v>
      </c>
      <c r="H8" s="3">
        <v>9.6</v>
      </c>
      <c r="I8" s="45">
        <v>9</v>
      </c>
      <c r="J8" s="38" t="s">
        <v>357</v>
      </c>
      <c r="K8" s="10" t="s">
        <v>53</v>
      </c>
    </row>
    <row r="9" spans="1:11" ht="66" x14ac:dyDescent="0.3">
      <c r="B9" s="3" t="s">
        <v>48</v>
      </c>
      <c r="C9" s="4" t="s">
        <v>332</v>
      </c>
      <c r="D9" s="3" t="s">
        <v>50</v>
      </c>
      <c r="E9" s="32" t="s">
        <v>20</v>
      </c>
      <c r="F9" s="79">
        <v>48</v>
      </c>
      <c r="G9" s="10" t="s">
        <v>348</v>
      </c>
      <c r="H9" s="3" t="s">
        <v>348</v>
      </c>
      <c r="I9" s="66">
        <v>23</v>
      </c>
      <c r="J9" s="61" t="s">
        <v>348</v>
      </c>
      <c r="K9" s="9" t="s">
        <v>383</v>
      </c>
    </row>
    <row r="10" spans="1:11" ht="49.5" x14ac:dyDescent="0.3">
      <c r="B10" s="3" t="s">
        <v>54</v>
      </c>
      <c r="C10" s="4" t="s">
        <v>334</v>
      </c>
      <c r="D10" s="3" t="s">
        <v>55</v>
      </c>
      <c r="E10" s="32" t="s">
        <v>56</v>
      </c>
      <c r="F10" s="75" t="s">
        <v>369</v>
      </c>
      <c r="G10" s="35">
        <v>2.8307180072139841</v>
      </c>
      <c r="H10" s="3" t="s">
        <v>348</v>
      </c>
      <c r="I10" s="42">
        <v>2.7762213427545164</v>
      </c>
      <c r="J10" s="38" t="s">
        <v>348</v>
      </c>
      <c r="K10" s="10" t="s">
        <v>327</v>
      </c>
    </row>
    <row r="11" spans="1:11" ht="115.5" x14ac:dyDescent="0.3">
      <c r="B11" s="3" t="s">
        <v>57</v>
      </c>
      <c r="C11" s="4" t="s">
        <v>335</v>
      </c>
      <c r="D11" s="3" t="s">
        <v>58</v>
      </c>
      <c r="E11" s="32" t="s">
        <v>59</v>
      </c>
      <c r="F11" s="81">
        <v>29</v>
      </c>
      <c r="G11" s="74">
        <v>5.9</v>
      </c>
      <c r="H11" s="4" t="s">
        <v>348</v>
      </c>
      <c r="I11" s="69">
        <v>6.7763919399999999</v>
      </c>
      <c r="J11" s="60" t="s">
        <v>349</v>
      </c>
      <c r="K11" s="10" t="s">
        <v>328</v>
      </c>
    </row>
    <row r="12" spans="1:11" ht="66" x14ac:dyDescent="0.3">
      <c r="B12" s="3" t="s">
        <v>57</v>
      </c>
      <c r="C12" s="4" t="s">
        <v>336</v>
      </c>
      <c r="D12" s="3" t="s">
        <v>60</v>
      </c>
      <c r="E12" s="32" t="s">
        <v>61</v>
      </c>
      <c r="F12" s="79">
        <v>40</v>
      </c>
      <c r="G12" s="74">
        <v>16.079465978547201</v>
      </c>
      <c r="H12" s="24">
        <v>16.100000000000001</v>
      </c>
      <c r="I12" s="69">
        <v>13.7</v>
      </c>
      <c r="J12" s="60" t="s">
        <v>357</v>
      </c>
      <c r="K12" s="10" t="s">
        <v>329</v>
      </c>
    </row>
    <row r="13" spans="1:11" ht="132" x14ac:dyDescent="0.3">
      <c r="B13" s="3" t="s">
        <v>62</v>
      </c>
      <c r="C13" s="4" t="s">
        <v>337</v>
      </c>
      <c r="D13" s="3" t="s">
        <v>63</v>
      </c>
      <c r="E13" s="32" t="s">
        <v>64</v>
      </c>
      <c r="F13" s="82">
        <v>14</v>
      </c>
      <c r="G13" s="74">
        <v>15.143423536884599</v>
      </c>
      <c r="H13" s="25">
        <v>14.9589224543027</v>
      </c>
      <c r="I13" s="69">
        <v>14.5356083911203</v>
      </c>
      <c r="J13" s="60" t="s">
        <v>349</v>
      </c>
      <c r="K13" s="10" t="s">
        <v>330</v>
      </c>
    </row>
    <row r="14" spans="1:11" ht="115.5" x14ac:dyDescent="0.3">
      <c r="B14" s="3" t="s">
        <v>62</v>
      </c>
      <c r="C14" s="4" t="s">
        <v>342</v>
      </c>
      <c r="D14" s="3" t="s">
        <v>70</v>
      </c>
      <c r="E14" s="32" t="s">
        <v>20</v>
      </c>
      <c r="F14" s="78">
        <v>18</v>
      </c>
      <c r="G14" s="10" t="s">
        <v>348</v>
      </c>
      <c r="H14" s="3" t="s">
        <v>348</v>
      </c>
      <c r="I14" s="42">
        <v>38.700000000000003</v>
      </c>
      <c r="J14" s="38" t="s">
        <v>348</v>
      </c>
      <c r="K14" s="9" t="s">
        <v>383</v>
      </c>
    </row>
    <row r="15" spans="1:11" ht="66" x14ac:dyDescent="0.3">
      <c r="B15" s="3" t="s">
        <v>62</v>
      </c>
      <c r="C15" s="4" t="s">
        <v>339</v>
      </c>
      <c r="D15" s="3" t="s">
        <v>66</v>
      </c>
      <c r="E15" s="32" t="s">
        <v>67</v>
      </c>
      <c r="F15" s="82">
        <v>20</v>
      </c>
      <c r="G15" s="74">
        <v>29.502525130194002</v>
      </c>
      <c r="H15" s="24">
        <v>29.868506399924101</v>
      </c>
      <c r="I15" s="85">
        <v>30.048497402253599</v>
      </c>
      <c r="J15" s="60" t="s">
        <v>349</v>
      </c>
      <c r="K15" s="9" t="s">
        <v>325</v>
      </c>
    </row>
    <row r="16" spans="1:11" ht="66" x14ac:dyDescent="0.3">
      <c r="B16" s="3" t="s">
        <v>62</v>
      </c>
      <c r="C16" s="4" t="s">
        <v>338</v>
      </c>
      <c r="D16" s="3" t="s">
        <v>65</v>
      </c>
      <c r="E16" s="59" t="s">
        <v>393</v>
      </c>
      <c r="F16" s="82">
        <v>21</v>
      </c>
      <c r="G16" s="74">
        <v>82.9</v>
      </c>
      <c r="H16" s="24">
        <v>83.2</v>
      </c>
      <c r="I16" s="69">
        <v>84.66</v>
      </c>
      <c r="J16" s="60" t="s">
        <v>349</v>
      </c>
      <c r="K16" s="9" t="s">
        <v>392</v>
      </c>
    </row>
    <row r="17" spans="2:11" ht="66" x14ac:dyDescent="0.3">
      <c r="B17" s="3" t="s">
        <v>62</v>
      </c>
      <c r="C17" s="4" t="s">
        <v>340</v>
      </c>
      <c r="D17" s="3" t="s">
        <v>68</v>
      </c>
      <c r="E17" s="32" t="s">
        <v>13</v>
      </c>
      <c r="F17" s="55">
        <v>31</v>
      </c>
      <c r="G17" s="35">
        <v>4.5</v>
      </c>
      <c r="H17" s="16">
        <v>4.2</v>
      </c>
      <c r="I17" s="42">
        <v>3.9</v>
      </c>
      <c r="J17" s="38" t="s">
        <v>349</v>
      </c>
      <c r="K17" s="9" t="s">
        <v>208</v>
      </c>
    </row>
    <row r="18" spans="2:11" ht="66" x14ac:dyDescent="0.3">
      <c r="B18" s="3" t="s">
        <v>62</v>
      </c>
      <c r="C18" s="4" t="s">
        <v>341</v>
      </c>
      <c r="D18" s="3" t="s">
        <v>69</v>
      </c>
      <c r="E18" s="32" t="s">
        <v>20</v>
      </c>
      <c r="F18" s="55">
        <v>35</v>
      </c>
      <c r="G18" s="10" t="s">
        <v>348</v>
      </c>
      <c r="H18" s="3" t="s">
        <v>348</v>
      </c>
      <c r="I18" s="42">
        <v>94.6</v>
      </c>
      <c r="J18" s="38" t="s">
        <v>348</v>
      </c>
      <c r="K18" s="9" t="s">
        <v>383</v>
      </c>
    </row>
    <row r="19" spans="2:11" x14ac:dyDescent="0.3">
      <c r="B19" s="5"/>
      <c r="C19" s="15"/>
      <c r="D19" s="5"/>
      <c r="E19" s="5"/>
      <c r="F19" s="11"/>
      <c r="G19" s="5"/>
      <c r="H19" s="5"/>
      <c r="I19" s="104"/>
      <c r="J19" s="5"/>
      <c r="K19" s="5"/>
    </row>
    <row r="20" spans="2:11" x14ac:dyDescent="0.3">
      <c r="B20" s="7" t="s">
        <v>378</v>
      </c>
      <c r="C20" s="15"/>
      <c r="D20" s="5"/>
      <c r="E20" s="5"/>
      <c r="F20" s="11"/>
      <c r="G20" s="5"/>
      <c r="H20" s="5"/>
      <c r="I20" s="104"/>
      <c r="J20" s="5"/>
      <c r="K20" s="5"/>
    </row>
    <row r="21" spans="2:11" x14ac:dyDescent="0.3">
      <c r="F21" s="11"/>
      <c r="G21" s="5"/>
      <c r="H21" s="5"/>
      <c r="I21" s="5"/>
      <c r="J21" s="5"/>
    </row>
    <row r="22" spans="2:11" x14ac:dyDescent="0.3">
      <c r="B22" s="109" t="s">
        <v>377</v>
      </c>
      <c r="C22" s="110"/>
      <c r="F22" s="12"/>
      <c r="G22" s="5"/>
      <c r="H22" s="5"/>
      <c r="I22" s="5"/>
      <c r="J22" s="5"/>
    </row>
    <row r="23" spans="2:11" x14ac:dyDescent="0.3">
      <c r="B23" s="96"/>
      <c r="C23" s="97" t="s">
        <v>376</v>
      </c>
      <c r="F23" s="11"/>
      <c r="G23" s="5"/>
      <c r="H23" s="5"/>
      <c r="I23" s="5"/>
      <c r="J23" s="5"/>
    </row>
    <row r="24" spans="2:11" x14ac:dyDescent="0.3">
      <c r="B24" s="98"/>
      <c r="C24" s="97" t="s">
        <v>374</v>
      </c>
      <c r="F24" s="11"/>
      <c r="G24" s="5"/>
      <c r="H24" s="5"/>
      <c r="I24" s="5"/>
      <c r="J24" s="5"/>
    </row>
    <row r="25" spans="2:11" x14ac:dyDescent="0.3">
      <c r="B25" s="100"/>
      <c r="C25" s="102" t="s">
        <v>375</v>
      </c>
      <c r="F25" s="15"/>
      <c r="G25" s="5"/>
      <c r="H25" s="5"/>
      <c r="I25" s="5"/>
      <c r="J25" s="5"/>
    </row>
    <row r="26" spans="2:11" x14ac:dyDescent="0.3">
      <c r="B26" s="99"/>
      <c r="C26" s="101" t="s">
        <v>400</v>
      </c>
      <c r="F26" s="13"/>
      <c r="G26" s="13"/>
      <c r="H26" s="13"/>
      <c r="I26" s="13"/>
      <c r="J26" s="13"/>
    </row>
    <row r="27" spans="2:11" x14ac:dyDescent="0.3">
      <c r="B27" t="s">
        <v>401</v>
      </c>
      <c r="F27" s="13"/>
      <c r="G27" s="13"/>
      <c r="H27" s="13"/>
      <c r="I27" s="13"/>
      <c r="J27" s="13"/>
    </row>
    <row r="28" spans="2:11" x14ac:dyDescent="0.3">
      <c r="F28" s="14"/>
      <c r="G28" s="13"/>
      <c r="H28" s="13"/>
      <c r="I28" s="13"/>
      <c r="J28" s="13"/>
    </row>
    <row r="29" spans="2:11" x14ac:dyDescent="0.3">
      <c r="F29" s="14"/>
      <c r="G29" s="13"/>
      <c r="H29" s="13"/>
      <c r="I29" s="13"/>
      <c r="J29" s="13"/>
    </row>
  </sheetData>
  <sheetProtection algorithmName="SHA-512" hashValue="6egoqAJgzUtzT9vPGKvdVbUUGfeYckNkjRb+oqcJRCUVpuhMAwXkHECRT/RH7ZfMFN2B65o4P7kPVw/oZ+zFqw==" saltValue="m5WjOnWz3pMg/gd9I/HIug==" spinCount="100000" sheet="1" objects="1" scenarios="1"/>
  <mergeCells count="4">
    <mergeCell ref="B4:C4"/>
    <mergeCell ref="B5:E5"/>
    <mergeCell ref="F5:J5"/>
    <mergeCell ref="B22:C22"/>
  </mergeCells>
  <pageMargins left="0.7" right="0.7" top="0.75" bottom="0.75" header="0.3" footer="0.3"/>
  <pageSetup scale="4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Population health</vt:lpstr>
      <vt:lpstr>Healthcare spending</vt:lpstr>
      <vt:lpstr>Access</vt:lpstr>
      <vt:lpstr>Healthcare system</vt:lpstr>
      <vt:lpstr>Publ hlth and prev</vt:lpstr>
      <vt:lpstr>Soc and econ</vt:lpstr>
      <vt:lpstr>Physical enviroment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Zach Reat</dc:creator>
  <cp:lastModifiedBy>Zach Reat</cp:lastModifiedBy>
  <cp:lastPrinted>2019-03-05T14:18:36Z</cp:lastPrinted>
  <dcterms:created xsi:type="dcterms:W3CDTF">2019-02-15T17:29:03Z</dcterms:created>
  <dcterms:modified xsi:type="dcterms:W3CDTF">2019-04-02T14:33:26Z</dcterms:modified>
</cp:coreProperties>
</file>